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mc:AlternateContent xmlns:mc="http://schemas.openxmlformats.org/markup-compatibility/2006">
    <mc:Choice Requires="x15">
      <x15ac:absPath xmlns:x15ac="http://schemas.microsoft.com/office/spreadsheetml/2010/11/ac" url="C:\standards\HL7_Dialysis_Machine_Standard\Data_Objects\"/>
    </mc:Choice>
  </mc:AlternateContent>
  <xr:revisionPtr revIDLastSave="0" documentId="13_ncr:1_{77F69F16-8255-4E87-9C38-E83E3C772465}" xr6:coauthVersionLast="47" xr6:coauthVersionMax="47" xr10:uidLastSave="{00000000-0000-0000-0000-000000000000}"/>
  <bookViews>
    <workbookView xWindow="-120" yWindow="-120" windowWidth="29040" windowHeight="15840" xr2:uid="{00000000-000D-0000-FFFF-FFFF00000000}"/>
  </bookViews>
  <sheets>
    <sheet name="DataAndAlerts" sheetId="1" r:id="rId1"/>
    <sheet name="DeviceAlarms" sheetId="4" r:id="rId2"/>
    <sheet name="ConditionCodes" sheetId="5" r:id="rId3"/>
  </sheets>
  <definedNames>
    <definedName name="_xlnm._FilterDatabase" localSheetId="0" hidden="1">DataAndAlerts!$A$1:$AH$229</definedName>
    <definedName name="_xlnm.Print_Titles" localSheetId="0">DataAndAlerts!$1:$1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B170" i="1"/>
  <c r="B19" i="1"/>
  <c r="B198" i="1"/>
  <c r="B211" i="1"/>
  <c r="B206" i="1"/>
  <c r="B212" i="1"/>
  <c r="B207" i="1"/>
  <c r="B199" i="1"/>
  <c r="B20" i="1"/>
  <c r="B33" i="1"/>
  <c r="B49" i="1"/>
  <c r="B67" i="1"/>
  <c r="B184" i="1"/>
  <c r="B163" i="1"/>
  <c r="B151" i="1"/>
  <c r="B99" i="1"/>
  <c r="B104" i="1"/>
  <c r="B18" i="1"/>
  <c r="B17" i="1"/>
  <c r="B16" i="1"/>
  <c r="B15" i="1"/>
  <c r="B14" i="1"/>
  <c r="B13" i="1"/>
  <c r="B218" i="1"/>
  <c r="B217" i="1"/>
  <c r="B216" i="1"/>
  <c r="B215" i="1"/>
  <c r="B214" i="1"/>
  <c r="B213" i="1"/>
  <c r="B210" i="1"/>
  <c r="B209" i="1"/>
  <c r="B208" i="1"/>
  <c r="B205" i="1"/>
  <c r="B204" i="1"/>
  <c r="B203" i="1"/>
  <c r="B202" i="1"/>
  <c r="B201" i="1"/>
  <c r="B200" i="1"/>
  <c r="B197" i="1"/>
  <c r="B196" i="1"/>
  <c r="B187" i="1"/>
  <c r="B188" i="1"/>
  <c r="B185" i="1"/>
  <c r="B195" i="1"/>
  <c r="B194" i="1"/>
  <c r="B193" i="1"/>
  <c r="B192" i="1"/>
  <c r="B191" i="1"/>
  <c r="B190" i="1"/>
  <c r="B189" i="1"/>
  <c r="B183" i="1"/>
  <c r="B182" i="1"/>
  <c r="B181" i="1"/>
  <c r="B180" i="1"/>
  <c r="B169" i="1"/>
  <c r="B168" i="1"/>
  <c r="B178" i="1"/>
  <c r="B177" i="1"/>
  <c r="B173" i="1"/>
  <c r="B176" i="1"/>
  <c r="B175" i="1"/>
  <c r="B179" i="1"/>
  <c r="B167" i="1"/>
  <c r="B166" i="1"/>
  <c r="B174" i="1"/>
  <c r="B172" i="1"/>
  <c r="B171" i="1"/>
  <c r="B165" i="1"/>
  <c r="B164" i="1"/>
  <c r="B162" i="1"/>
  <c r="B161" i="1"/>
  <c r="B160" i="1"/>
  <c r="B159" i="1"/>
  <c r="B158" i="1"/>
  <c r="B157" i="1"/>
  <c r="B156" i="1"/>
  <c r="B155" i="1"/>
  <c r="B154" i="1"/>
  <c r="B153" i="1"/>
  <c r="B152" i="1"/>
  <c r="B150" i="1"/>
  <c r="B149" i="1"/>
  <c r="B106" i="1"/>
  <c r="B148" i="1"/>
  <c r="B147" i="1"/>
  <c r="B146" i="1"/>
  <c r="B145" i="1"/>
  <c r="B144" i="1"/>
  <c r="B143" i="1"/>
  <c r="B142" i="1"/>
  <c r="B138" i="1"/>
  <c r="B139" i="1"/>
  <c r="B140" i="1"/>
  <c r="B141" i="1"/>
  <c r="B137" i="1"/>
  <c r="B135" i="1"/>
  <c r="B136" i="1"/>
  <c r="B134" i="1"/>
  <c r="B133" i="1"/>
  <c r="B132" i="1"/>
  <c r="B131" i="1"/>
  <c r="B130" i="1"/>
  <c r="B129" i="1"/>
  <c r="B128" i="1"/>
  <c r="B127" i="1"/>
  <c r="B126" i="1"/>
  <c r="B125" i="1"/>
  <c r="B121" i="1"/>
  <c r="B122" i="1"/>
  <c r="B123" i="1"/>
  <c r="B124" i="1"/>
  <c r="B120" i="1"/>
  <c r="B118" i="1"/>
  <c r="B119" i="1"/>
  <c r="B117" i="1"/>
  <c r="B116" i="1"/>
  <c r="B115" i="1"/>
  <c r="B114" i="1"/>
  <c r="B113" i="1"/>
  <c r="B112" i="1"/>
  <c r="B111" i="1"/>
  <c r="B110" i="1"/>
  <c r="B109" i="1"/>
  <c r="B108" i="1"/>
  <c r="B105" i="1"/>
  <c r="B103" i="1"/>
  <c r="B102" i="1"/>
  <c r="B101" i="1"/>
  <c r="B100" i="1"/>
  <c r="B73" i="1"/>
  <c r="B72" i="1"/>
  <c r="B98" i="1"/>
  <c r="B96" i="1"/>
  <c r="B95" i="1"/>
  <c r="B94" i="1"/>
  <c r="B93" i="1"/>
  <c r="B92" i="1"/>
  <c r="B91" i="1"/>
  <c r="B90" i="1"/>
  <c r="B89" i="1"/>
  <c r="B88" i="1"/>
  <c r="B87" i="1"/>
  <c r="B86" i="1"/>
  <c r="B74" i="1"/>
  <c r="B85" i="1"/>
  <c r="B84" i="1"/>
  <c r="B83" i="1"/>
  <c r="B82" i="1"/>
  <c r="B81" i="1"/>
  <c r="B80" i="1"/>
  <c r="B79" i="1"/>
  <c r="B68" i="1"/>
  <c r="B70" i="1"/>
  <c r="B71" i="1"/>
  <c r="B78" i="1"/>
  <c r="B77" i="1"/>
  <c r="B76" i="1"/>
  <c r="B75" i="1"/>
  <c r="B66" i="1"/>
  <c r="B65" i="1"/>
  <c r="B64" i="1"/>
  <c r="B63" i="1"/>
  <c r="B62" i="1"/>
  <c r="B61" i="1"/>
  <c r="B60" i="1"/>
  <c r="B59" i="1"/>
  <c r="B58" i="1"/>
  <c r="B57" i="1"/>
  <c r="B56" i="1"/>
  <c r="B55" i="1"/>
  <c r="B54" i="1"/>
  <c r="B53" i="1"/>
  <c r="B52" i="1"/>
  <c r="B50" i="1"/>
  <c r="B51" i="1"/>
  <c r="B48" i="1"/>
  <c r="B47" i="1"/>
  <c r="B46" i="1"/>
  <c r="B45" i="1"/>
  <c r="B44" i="1"/>
  <c r="B34" i="1"/>
  <c r="B35" i="1"/>
  <c r="B43" i="1"/>
  <c r="B42" i="1"/>
  <c r="B37" i="1"/>
  <c r="B38" i="1"/>
  <c r="B41" i="1"/>
  <c r="B40" i="1"/>
  <c r="B32" i="1"/>
  <c r="B31" i="1"/>
  <c r="B30" i="1"/>
  <c r="B29" i="1"/>
  <c r="B28" i="1"/>
  <c r="B27" i="1"/>
  <c r="B26" i="1"/>
  <c r="B25" i="1"/>
  <c r="B24" i="1"/>
  <c r="B23" i="1"/>
  <c r="B22" i="1"/>
  <c r="B21" i="1"/>
  <c r="B39" i="1"/>
  <c r="AG34" i="1"/>
</calcChain>
</file>

<file path=xl/sharedStrings.xml><?xml version="1.0" encoding="utf-8"?>
<sst xmlns="http://schemas.openxmlformats.org/spreadsheetml/2006/main" count="5162" uniqueCount="1353">
  <si>
    <t>Definition</t>
  </si>
  <si>
    <t>Phase</t>
  </si>
  <si>
    <t>Message</t>
  </si>
  <si>
    <t>Temporal</t>
  </si>
  <si>
    <t>Format</t>
  </si>
  <si>
    <t>UOM</t>
  </si>
  <si>
    <t>Anticoagulant Pump</t>
  </si>
  <si>
    <t>Intradialytic</t>
  </si>
  <si>
    <t>Parameter</t>
  </si>
  <si>
    <t>Episodic</t>
  </si>
  <si>
    <t>Numeric</t>
  </si>
  <si>
    <t>X</t>
  </si>
  <si>
    <t>N/A</t>
  </si>
  <si>
    <t>1..1</t>
  </si>
  <si>
    <t>M</t>
  </si>
  <si>
    <t xml:space="preserve">Anticoagulation Mode </t>
  </si>
  <si>
    <t>Method of anticoagulant administration during dialysis treatment</t>
  </si>
  <si>
    <t>Enumeration</t>
  </si>
  <si>
    <t>Alphanumeric</t>
  </si>
  <si>
    <t>Anticoagulant Type</t>
  </si>
  <si>
    <t>Name of the anticoagulant</t>
  </si>
  <si>
    <t>String</t>
  </si>
  <si>
    <t>0..1</t>
  </si>
  <si>
    <t>O</t>
  </si>
  <si>
    <t>User defined amount of anticoagulation drug to be administered in this single large dose</t>
  </si>
  <si>
    <t>XX.X</t>
  </si>
  <si>
    <t>mL</t>
  </si>
  <si>
    <t>User defined amount of anticoagulation drug to be administered per unit time</t>
  </si>
  <si>
    <t>Status</t>
  </si>
  <si>
    <t>Both</t>
  </si>
  <si>
    <t xml:space="preserve">Syringe Volume </t>
  </si>
  <si>
    <t>Volume of the syringe with anticoagulant.</t>
  </si>
  <si>
    <t>XXX</t>
  </si>
  <si>
    <t xml:space="preserve">Syringe Name </t>
  </si>
  <si>
    <t>Name of the syringe</t>
  </si>
  <si>
    <t xml:space="preserve">Diastolic Pressure </t>
  </si>
  <si>
    <t>Minimum arterial pressure during relaxation and dilatation of the ventricles of the heart when the ventricles fill with blood</t>
  </si>
  <si>
    <t>All</t>
  </si>
  <si>
    <t>mmHg</t>
  </si>
  <si>
    <t xml:space="preserve">Systolic Pressure </t>
  </si>
  <si>
    <t>Maximum arterial pressure during contraction of the left ventricle of the heart</t>
  </si>
  <si>
    <t xml:space="preserve">Heart Rate </t>
  </si>
  <si>
    <t>BPM</t>
  </si>
  <si>
    <t>Average pressure in a patient's arteries during one cardiac cycle</t>
  </si>
  <si>
    <t>minutes</t>
  </si>
  <si>
    <t>Blood Pump</t>
  </si>
  <si>
    <t>Blood Flow Rate Setting</t>
  </si>
  <si>
    <t>The rate at which the user programmed the blood flow</t>
  </si>
  <si>
    <t>mL/min</t>
  </si>
  <si>
    <t>Actual Blood Flow Rate</t>
  </si>
  <si>
    <t xml:space="preserve">Adjusted blood flow rate based on the blood flow rate setting and pressure drop caused by blood line, needle and vascular access </t>
  </si>
  <si>
    <t>Periodic</t>
  </si>
  <si>
    <t>numeric</t>
  </si>
  <si>
    <t xml:space="preserve">Average Blood Flow Rate </t>
  </si>
  <si>
    <t xml:space="preserve">Arterial Pressure </t>
  </si>
  <si>
    <t>Pressure of arterial access line pre blood pump</t>
  </si>
  <si>
    <t>±XXX</t>
  </si>
  <si>
    <t>Pressure of arterial access line post blood pump</t>
  </si>
  <si>
    <t xml:space="preserve">Venous Pressure </t>
  </si>
  <si>
    <t>Pressure of the venous access line</t>
  </si>
  <si>
    <t xml:space="preserve">Venous Temperature </t>
  </si>
  <si>
    <t>Temperature of the blood measured in the venous access line</t>
  </si>
  <si>
    <t xml:space="preserve">Total Blood Processed </t>
  </si>
  <si>
    <t>Accumulated volume of blood circulated by extracorporeal circulation.</t>
  </si>
  <si>
    <t>XXXX.XX</t>
  </si>
  <si>
    <t>L</t>
  </si>
  <si>
    <t>Measurement of the energy (temperate) flux to and from the patient</t>
  </si>
  <si>
    <t xml:space="preserve">±XXX.X </t>
  </si>
  <si>
    <t>Blood Pump Mode</t>
  </si>
  <si>
    <t xml:space="preserve">Therapy method in which blood is retrieved and returned to the patient.  </t>
  </si>
  <si>
    <t xml:space="preserve">Stroke Volume </t>
  </si>
  <si>
    <t>The volume of blood passing through the dialyzer during each single needle cycle.</t>
  </si>
  <si>
    <t xml:space="preserve">mL </t>
  </si>
  <si>
    <t>Blood Tubing Size</t>
  </si>
  <si>
    <t>alphanumeric</t>
  </si>
  <si>
    <t xml:space="preserve">Priming Volume </t>
  </si>
  <si>
    <t xml:space="preserve">Volume of fluid used to prime the extracorporeal circuit </t>
  </si>
  <si>
    <t>In single needle mode, the pressure used to switch phases at high pressure</t>
  </si>
  <si>
    <t>Dialysis Device</t>
  </si>
  <si>
    <t>Process the machine is currently performing</t>
  </si>
  <si>
    <t>Fluid pathway state to indicate if fluid is NOT flowing through dialyzer</t>
  </si>
  <si>
    <t xml:space="preserve">Intradialytic </t>
  </si>
  <si>
    <t>Boolean</t>
  </si>
  <si>
    <t>Status indicating if blood pump is running</t>
  </si>
  <si>
    <t>Machine Mode Description</t>
  </si>
  <si>
    <t>Manufacturer-specific description of the machine mode of operation</t>
  </si>
  <si>
    <t>Treatment Modality</t>
  </si>
  <si>
    <t>The way a patient receives dialysis</t>
  </si>
  <si>
    <t xml:space="preserve">Dialysis Device Time </t>
  </si>
  <si>
    <t>Date and time as recorded on the dialysis device's internal clock with offset to UTC (based on location and DST)</t>
  </si>
  <si>
    <t>Identifier</t>
  </si>
  <si>
    <t>Time</t>
  </si>
  <si>
    <t>YYYYMMDDHHMMSS[.SSS]+/-ZZZZ</t>
  </si>
  <si>
    <t>Dialysis Device Serial Number</t>
  </si>
  <si>
    <t>String containing the device’s serial number</t>
  </si>
  <si>
    <t>Dialysis Device UDI</t>
  </si>
  <si>
    <t>String defining the version of the software on the machine</t>
  </si>
  <si>
    <t>Number of treatments remaining until next preventative maintenance is required</t>
  </si>
  <si>
    <t>XXXX</t>
  </si>
  <si>
    <t>Hours of operation remaining until next preventative maintenance is required</t>
  </si>
  <si>
    <t>hours</t>
  </si>
  <si>
    <t>Dialysis Device State</t>
  </si>
  <si>
    <t xml:space="preserve">Remaining Treatment Time </t>
  </si>
  <si>
    <t>Number of minutes left for current dialysis session</t>
  </si>
  <si>
    <t>Dialysis Fluid</t>
  </si>
  <si>
    <t xml:space="preserve">Dialysate Flow Rate Setting </t>
  </si>
  <si>
    <t>Rate at which the user programmed the dialysate flow</t>
  </si>
  <si>
    <t>C (if mode is HD or HDF)</t>
  </si>
  <si>
    <t>Dialysate Flow Mode</t>
  </si>
  <si>
    <t xml:space="preserve">Actual Dialysate Flow Rate </t>
  </si>
  <si>
    <t xml:space="preserve">Average Dialysate Flow Rate </t>
  </si>
  <si>
    <t xml:space="preserve">Total Dialysate Volume </t>
  </si>
  <si>
    <t>XXX.XX</t>
  </si>
  <si>
    <t xml:space="preserve">Dialysate Temperature Setting </t>
  </si>
  <si>
    <t xml:space="preserve">Actual Dialysate Temperature </t>
  </si>
  <si>
    <t>mmol/L</t>
  </si>
  <si>
    <t>Bicarbonate Concentration Setting</t>
  </si>
  <si>
    <t>XXX.X</t>
  </si>
  <si>
    <t>Bicarbonate Mode</t>
  </si>
  <si>
    <t>X.X</t>
  </si>
  <si>
    <t>XX.XX</t>
  </si>
  <si>
    <t>mS/cm</t>
  </si>
  <si>
    <t>Measured conductivity of bicarbonate</t>
  </si>
  <si>
    <t>Acid and Bicarbonate conductivity combined</t>
  </si>
  <si>
    <t xml:space="preserve">Bicarbonate conductivity </t>
  </si>
  <si>
    <t>pH</t>
  </si>
  <si>
    <t>X.XX</t>
  </si>
  <si>
    <t>ppm</t>
  </si>
  <si>
    <t>Filter (Dialyzer)</t>
  </si>
  <si>
    <t>Difference in pressure between blood compartment and dialysate compartment of dialyzer</t>
  </si>
  <si>
    <t>Dialyzer Name</t>
  </si>
  <si>
    <t>Dialyzer manufacturer and model</t>
  </si>
  <si>
    <t>Patient Identifier</t>
  </si>
  <si>
    <t xml:space="preserve">Patient Identifier </t>
  </si>
  <si>
    <t>Unique alphanumeric value assigned to the person receiving dialysis treatment</t>
  </si>
  <si>
    <t xml:space="preserve">Patient Name </t>
  </si>
  <si>
    <t>The last and first name of the person receiving dialysis treatment</t>
  </si>
  <si>
    <t>Visit Number</t>
  </si>
  <si>
    <t>A value assigned to define treatment schedule for patient</t>
  </si>
  <si>
    <t>Therapy Outcomes</t>
  </si>
  <si>
    <t>Percent Recirculation</t>
  </si>
  <si>
    <t>%</t>
  </si>
  <si>
    <t>Urea Clearance</t>
  </si>
  <si>
    <t>Calculated clearance based on the change in conductivity of the pre-dialyzer vs post dialyzer dialysate.</t>
  </si>
  <si>
    <t>Time weighted average of the individual effective conductivity clearance measurements</t>
  </si>
  <si>
    <t>Overall mass transfer coefficient multiplied by surface area of a dialyzer</t>
  </si>
  <si>
    <t>Projected Single Pool Kt/V</t>
  </si>
  <si>
    <t>Fractional solute clearance, calculated on the basis of solute concentration before and after an intermittent treatment, and on the basis of effluent dialysate volume and anthropometric estimate of volume of urea distribution for peritoneal dialysis, projected on the basis of data available before the treatment occurs or before the treatment is completed</t>
  </si>
  <si>
    <t>Fractional solute clearance for an intermittent treatment corrected to take account of solute redistribution following the treatment</t>
  </si>
  <si>
    <t>Delivered Single Pool Kt/V</t>
  </si>
  <si>
    <t>Fractional solute clearance, calculated on the basis of solute concentration before and after an intermittent treatment, and on the basis of effluent dialysate volume and anthropometric estimate of volume of urea distribution for peritoneal dialysis</t>
  </si>
  <si>
    <t>Kt/V Goal</t>
  </si>
  <si>
    <t>Target dialysis treatment adequacy measurement</t>
  </si>
  <si>
    <t xml:space="preserve">Delivered Kt </t>
  </si>
  <si>
    <t>Volume of fluid cleared of urea by dialysis treatment</t>
  </si>
  <si>
    <t>Weight of patient at beginning of treatment</t>
  </si>
  <si>
    <t>Kg</t>
  </si>
  <si>
    <t>Access Flow</t>
  </si>
  <si>
    <t>Flow through a fistula or other conduit connecting an artery to a vein</t>
  </si>
  <si>
    <t>±XXXX</t>
  </si>
  <si>
    <t>Plasma Sodium Concentration</t>
  </si>
  <si>
    <t>Sodium ion concentration measured in patient plasma.</t>
  </si>
  <si>
    <t xml:space="preserve">Hematocrit </t>
  </si>
  <si>
    <t>100*(sample red blood cell volume/blood sample volume)</t>
  </si>
  <si>
    <t>Hemoglobin</t>
  </si>
  <si>
    <t>Concentration of hemoglobin in a sample expressed as mass/volume</t>
  </si>
  <si>
    <t>g/dL</t>
  </si>
  <si>
    <t xml:space="preserve">Plasma Volume Profile </t>
  </si>
  <si>
    <t>Plasma Volume Marker</t>
  </si>
  <si>
    <t>Parameter used to determine when treatment has been complete</t>
  </si>
  <si>
    <t>Ultrafiltration System</t>
  </si>
  <si>
    <t>Planned fluid removal</t>
  </si>
  <si>
    <t xml:space="preserve">Total Fluid Volume Removed  </t>
  </si>
  <si>
    <t xml:space="preserve">Measured fluid removed from patient </t>
  </si>
  <si>
    <t>Maximum ultrafiltration rate allowed without an alarm generation</t>
  </si>
  <si>
    <t>Time remaining until target volume to remove will have been achieved.</t>
  </si>
  <si>
    <t xml:space="preserve">Ultrafiltration Mode </t>
  </si>
  <si>
    <t>Process used to remove fluid volume from the patient</t>
  </si>
  <si>
    <t>Replacement Fluid</t>
  </si>
  <si>
    <t>Replacement Fluid Flow Mode</t>
  </si>
  <si>
    <t>The mode of controlling replacement fluid flow rate</t>
  </si>
  <si>
    <t>Replacement Fluid Dilution Location</t>
  </si>
  <si>
    <t>Delivery location of the replacement fluid</t>
  </si>
  <si>
    <t>Rate at which the user programmed the pre-filter replacement fluid flow</t>
  </si>
  <si>
    <t xml:space="preserve">Actual Pre-Filter Replacement Fluid Flow Rate </t>
  </si>
  <si>
    <t>Rate of pre-filter replacement fluid flow at any given point during a treatment</t>
  </si>
  <si>
    <t xml:space="preserve">Average Pre-Filter Replacement Fluid Flow Rate </t>
  </si>
  <si>
    <t>Average rate of pre-filter replacement fluid flow during course of treatment.</t>
  </si>
  <si>
    <t>Total amount of pre-filter replacement fluid used during a treatment</t>
  </si>
  <si>
    <t>Pre-Filter Replacement Fluid Temperature Setting</t>
  </si>
  <si>
    <t>Temperature at which pre-filter replacement fluid is to be delivered to patient</t>
  </si>
  <si>
    <t>°C</t>
  </si>
  <si>
    <t xml:space="preserve">Actual Pre-Filter Replacement Fluid Temperature </t>
  </si>
  <si>
    <t>Temperature of pre-filter replacement fluid</t>
  </si>
  <si>
    <t>Rate at which the user programmed the post -filter replacement fluid flow</t>
  </si>
  <si>
    <t xml:space="preserve">Actual Post-Filter Replacement Fluid Flow Rate </t>
  </si>
  <si>
    <t>Rate of post -filter replacement fluid flow at any given point during a treatment</t>
  </si>
  <si>
    <t>Average rate of post -filter replacement fluid flow during course of treatment.</t>
  </si>
  <si>
    <t>Total amount of post -filter replacement fluid used during a treatment</t>
  </si>
  <si>
    <t>Temperature at which post-filter replacement fluid is to be delivered to patient</t>
  </si>
  <si>
    <t>Temperature of post-filter replacement fluid</t>
  </si>
  <si>
    <t>The ratio desired between the pre and post Replacement Fluid Flow Rate Settings</t>
  </si>
  <si>
    <t>Replacement Fluid Bolus Volume Setting</t>
  </si>
  <si>
    <t>User defined amount of replacement fluid to be delivered in this single large dose</t>
  </si>
  <si>
    <t>The source of the replacement fluid.</t>
  </si>
  <si>
    <t>Programmed total amount of pre -filter replacement fluid volume</t>
  </si>
  <si>
    <t>Programmed total amount of post -filter replacement fluid volume</t>
  </si>
  <si>
    <t xml:space="preserve"> Mandatory (M), Optional (O), Conditional (C, mandatory condition)</t>
  </si>
  <si>
    <t>Blood Pressure Monitor</t>
  </si>
  <si>
    <t xml:space="preserve">Anticoagulant Bolus Volume </t>
  </si>
  <si>
    <t xml:space="preserve">Anticoagulant Infusion Rate </t>
  </si>
  <si>
    <t>Accumulated Delivered Anticoagulant</t>
  </si>
  <si>
    <t xml:space="preserve">Mean Arterial Pressure </t>
  </si>
  <si>
    <t>Blood Pressure Measurement Interval Setting</t>
  </si>
  <si>
    <t>Post Pump Arterial Pressure</t>
  </si>
  <si>
    <t>Change In Energy</t>
  </si>
  <si>
    <t>Machine Mode Of Operation</t>
  </si>
  <si>
    <t>Treatment Fluid Bypass</t>
  </si>
  <si>
    <t>T / F</t>
  </si>
  <si>
    <t>Treatment Blood Pump On</t>
  </si>
  <si>
    <t xml:space="preserve">Device Software Version </t>
  </si>
  <si>
    <t xml:space="preserve">Preventive Maintenance Treatments Remaining </t>
  </si>
  <si>
    <t xml:space="preserve">Preventive Maintenance Time Remaining </t>
  </si>
  <si>
    <t>Elapsed Treatment Time</t>
  </si>
  <si>
    <t>Actual Transmembrane Pressure</t>
  </si>
  <si>
    <t>Delivered Equilibrated Kt/V</t>
  </si>
  <si>
    <t>Patient Start Weight</t>
  </si>
  <si>
    <t>Treatment Completion Method</t>
  </si>
  <si>
    <t xml:space="preserve">Ultrafiltration Rate </t>
  </si>
  <si>
    <t xml:space="preserve">Target Volume To Remove </t>
  </si>
  <si>
    <t xml:space="preserve">Ultrafiltration Flow Rate Maximum Limit </t>
  </si>
  <si>
    <t>Remaining Ultrafiltration Time</t>
  </si>
  <si>
    <t xml:space="preserve">Total Pre-Filter Replacement Fluid Volume </t>
  </si>
  <si>
    <t xml:space="preserve">Average Post-Filter Replacement Fluid Flow Rate </t>
  </si>
  <si>
    <t xml:space="preserve">Total Post-Filter Replacement Fluid Volume </t>
  </si>
  <si>
    <t>Post-Filter Replacement Fluid Temperature Setting</t>
  </si>
  <si>
    <t xml:space="preserve">Actual Post-Filter Replacement Fluid Temperature </t>
  </si>
  <si>
    <t>Pre-Post Replacement Fluid Flow Rate Ratio Setting</t>
  </si>
  <si>
    <t>Replacement Fluid Source</t>
  </si>
  <si>
    <t>Notification that the anticoagulant pump has stopped</t>
  </si>
  <si>
    <t>Notification that the syringe plunger has reached the end of its functional range</t>
  </si>
  <si>
    <t>Notification that the size of the syringe is not the size defined for anticoagulant administration</t>
  </si>
  <si>
    <t>Notification that systolic pressure exceeded the systolic maximum setting</t>
  </si>
  <si>
    <t>Notification that systolic pressure fell below the systolic minimum setting</t>
  </si>
  <si>
    <t>Notification that diastolic pressure exceeded the diastolic maximum setting</t>
  </si>
  <si>
    <t>Notification that diastolic pressure fell below the diastolic minimum setting</t>
  </si>
  <si>
    <t>Heart rate exceeded heart rate maximum setting</t>
  </si>
  <si>
    <t>Heart rate fell below heart rate minimum setting</t>
  </si>
  <si>
    <t>Notification that the blood pump has stopped</t>
  </si>
  <si>
    <t>Notification that the arterial pressure has exceeded maximum setting</t>
  </si>
  <si>
    <t>Notification that the arterial pressure has fallen below the minimum setting</t>
  </si>
  <si>
    <t>Notification that the venous pressure has exceeded maximum setting</t>
  </si>
  <si>
    <t>Notification that the venous pressure has fallen below the minimum setting</t>
  </si>
  <si>
    <t>Safety Systems</t>
  </si>
  <si>
    <t>Notification that the venous access may have become disconnected</t>
  </si>
  <si>
    <t>Notification that the dialysate flow is below the dialysate flow rate minimum setting</t>
  </si>
  <si>
    <t>Notification that blood has been detected in the dialysate fluid</t>
  </si>
  <si>
    <t>Notification that the dialysate temperate exceeds the maximum temperate setting</t>
  </si>
  <si>
    <t>Notification that the dialysate temperate has fallen below the minimum temperate setting</t>
  </si>
  <si>
    <t>Notification that the conductivity of the dialysate has exceeded the maximum setting</t>
  </si>
  <si>
    <t>Notification that the conductivity of the dialysate has fallen below the minimum setting</t>
  </si>
  <si>
    <t>Notification that transmembrane pressure has exceeded the maximum setting</t>
  </si>
  <si>
    <t>Notification that transmembrane pressure has fallen below the minimum setting</t>
  </si>
  <si>
    <t xml:space="preserve">Pulse Oximeter Error </t>
  </si>
  <si>
    <t>Notification of a detected error on the pulse oximeter device</t>
  </si>
  <si>
    <t xml:space="preserve">Wetness Detector Error </t>
  </si>
  <si>
    <t>Notification of a detected error on the wetness detector device</t>
  </si>
  <si>
    <t xml:space="preserve">Notification that the wetness detector has sensed fluid </t>
  </si>
  <si>
    <t>Notification that air is sensed in the arterial blood lines</t>
  </si>
  <si>
    <t>Notification that air is sensed in the venous blood lines</t>
  </si>
  <si>
    <t>Notification that air is sensed in dialysate line</t>
  </si>
  <si>
    <t>Notification of any dialysis machine malfunction that are not related to patient treatment</t>
  </si>
  <si>
    <t>Notification that the ultrafiltration rate has deviated from the intended ultrafiltration rate more than is safe</t>
  </si>
  <si>
    <t>Notification that target ultrafiltration volume has been met</t>
  </si>
  <si>
    <t>Notification that target time of treatment has been met</t>
  </si>
  <si>
    <t>Notification that the dialyzing fluid composition is incorrect</t>
  </si>
  <si>
    <t>Notification that a self-test failed</t>
  </si>
  <si>
    <t>Notification that the machine has detected an alarm condition not covered by other alarms that is related to patient treatment.</t>
  </si>
  <si>
    <t>Notification that the ultrafiltration system has resulted in a negative ultrafiltration rate</t>
  </si>
  <si>
    <t>Notification that the ultrafiltration system is not removing as much fluid as intended</t>
  </si>
  <si>
    <t>Notification that the replacement fluid bolus is delivering more fluid than intended</t>
  </si>
  <si>
    <t>Notification that more replacement fluid has been delivered than intended</t>
  </si>
  <si>
    <t>Notification that less replacement fluid has been delivered than intended</t>
  </si>
  <si>
    <t xml:space="preserve">Anticoagulant Pump Stop  </t>
  </si>
  <si>
    <t xml:space="preserve">Syringe Empty  </t>
  </si>
  <si>
    <t xml:space="preserve">Wrong Syringe Size  </t>
  </si>
  <si>
    <t xml:space="preserve">Systolic High  </t>
  </si>
  <si>
    <t xml:space="preserve">Systolic Low  </t>
  </si>
  <si>
    <t xml:space="preserve">Diastolic High  </t>
  </si>
  <si>
    <t xml:space="preserve">Diastolic Low  </t>
  </si>
  <si>
    <t xml:space="preserve">Heart Rate High  </t>
  </si>
  <si>
    <t xml:space="preserve">Heart Rate Low  </t>
  </si>
  <si>
    <t xml:space="preserve">Blood Pump Stop  </t>
  </si>
  <si>
    <t xml:space="preserve">Arterial Pressure High  </t>
  </si>
  <si>
    <t xml:space="preserve">Arterial Pressure Low  </t>
  </si>
  <si>
    <t xml:space="preserve">Venous Pressure High  </t>
  </si>
  <si>
    <t xml:space="preserve">Venous Pressure Low  </t>
  </si>
  <si>
    <t xml:space="preserve">Venous Access  </t>
  </si>
  <si>
    <t xml:space="preserve">Blood Leak  </t>
  </si>
  <si>
    <t xml:space="preserve">Dialysate Flow Low  </t>
  </si>
  <si>
    <t xml:space="preserve">Dialysate Temperature High  </t>
  </si>
  <si>
    <t xml:space="preserve">Dialysate Temperature Low  </t>
  </si>
  <si>
    <t xml:space="preserve">Conductivity High  </t>
  </si>
  <si>
    <t xml:space="preserve">Conductivity Low  </t>
  </si>
  <si>
    <t xml:space="preserve">Transmembrane Pressure High  </t>
  </si>
  <si>
    <t xml:space="preserve">Transmembrane Pressure Low  </t>
  </si>
  <si>
    <t xml:space="preserve">Wetness Detector  </t>
  </si>
  <si>
    <t xml:space="preserve">Arterial Air Detector  </t>
  </si>
  <si>
    <t xml:space="preserve">Venous Air Detector  </t>
  </si>
  <si>
    <t xml:space="preserve">Dialysate Air Detector  </t>
  </si>
  <si>
    <t xml:space="preserve">General System </t>
  </si>
  <si>
    <t xml:space="preserve">Blood Volume </t>
  </si>
  <si>
    <t xml:space="preserve">Ultrafiltration Rate Out of Range  </t>
  </si>
  <si>
    <t xml:space="preserve">Ultrafiltration Goal Met  </t>
  </si>
  <si>
    <t xml:space="preserve">Treatment Time Ended </t>
  </si>
  <si>
    <t xml:space="preserve">Dialysis Composition </t>
  </si>
  <si>
    <t xml:space="preserve">Self-Test </t>
  </si>
  <si>
    <t xml:space="preserve">General Patient Treatment </t>
  </si>
  <si>
    <t xml:space="preserve">Negative Ultrafiltration </t>
  </si>
  <si>
    <t xml:space="preserve">Insufficient Ultrafiltration </t>
  </si>
  <si>
    <t xml:space="preserve">Replacement Fluid Bolus Rate High </t>
  </si>
  <si>
    <t xml:space="preserve">Replacement Fluid Bolus Rate Low </t>
  </si>
  <si>
    <t xml:space="preserve">Excessive Replacement Fluid Bolus Delivered </t>
  </si>
  <si>
    <t xml:space="preserve">Insufficient Replacement Fluid Bolus Delivered </t>
  </si>
  <si>
    <t>± XXX</t>
  </si>
  <si>
    <t>Ammonia Concentration</t>
  </si>
  <si>
    <t>The mode of controlling dialysate flow rate</t>
  </si>
  <si>
    <t>Rate of dialysate flow at any given point during a treatment</t>
  </si>
  <si>
    <t xml:space="preserve">Average rate of dialysate flow during course of treatment </t>
  </si>
  <si>
    <t>Total amount of dialysate used during a treatment</t>
  </si>
  <si>
    <t>Temperature at which dialysate is to be delivered to patient</t>
  </si>
  <si>
    <t>Temperature of dialysate</t>
  </si>
  <si>
    <t>User programmed sodium concentration in dialysate</t>
  </si>
  <si>
    <t>Process for delivering adjusted sodium concentration in dialysate</t>
  </si>
  <si>
    <t>User programmed Bicarbonate concentration in dialysate.</t>
  </si>
  <si>
    <t>Process for delivering adjusted bicarbonate concentration in dialysate</t>
  </si>
  <si>
    <t>Measured conductivity of dialysate</t>
  </si>
  <si>
    <t>Measured pH of the dialysate</t>
  </si>
  <si>
    <t>Measured ammonia concentration of the dialysate</t>
  </si>
  <si>
    <r>
      <t>o</t>
    </r>
    <r>
      <rPr>
        <sz val="10"/>
        <rFont val="Calibri"/>
        <family val="2"/>
      </rPr>
      <t>C</t>
    </r>
  </si>
  <si>
    <t>Mean Urea Clearance</t>
  </si>
  <si>
    <t>Alert</t>
  </si>
  <si>
    <t>Group</t>
  </si>
  <si>
    <t>UOM_UCUM</t>
  </si>
  <si>
    <t>mL/h</t>
  </si>
  <si>
    <t>%{vol}</t>
  </si>
  <si>
    <t>h</t>
  </si>
  <si>
    <t>kg</t>
  </si>
  <si>
    <t>kJ/h</t>
  </si>
  <si>
    <t>min</t>
  </si>
  <si>
    <t>[ppm]</t>
  </si>
  <si>
    <t>--</t>
  </si>
  <si>
    <t>DialysisDeviceVMD</t>
  </si>
  <si>
    <t>DataType</t>
  </si>
  <si>
    <t>OneAnyOf</t>
  </si>
  <si>
    <t xml:space="preserve"> MOC-Status</t>
  </si>
  <si>
    <t>REFID</t>
  </si>
  <si>
    <t>PID-5</t>
  </si>
  <si>
    <t>PID-3</t>
  </si>
  <si>
    <t>PV1-19</t>
  </si>
  <si>
    <t>String containing device model and manufacturer's name</t>
  </si>
  <si>
    <t>String containing the device’s FDA required Universal Device Identifier  [Note: MDC_ATTR_ID_UDI contains three components:  UdiAuthority, UdiIssuer, UdiLabel to support  non-FDA entities, but currently there is no approved way of encoding this using HL7 V2; PRT-10 and PRT-16-20 is used instead; UdiLabel = PRT-10.]</t>
  </si>
  <si>
    <t>MDC_DEV_PRESS_BLD_NONINV_CHAN</t>
  </si>
  <si>
    <t>MDC_PRESS_BLD_NONINV_SYS</t>
  </si>
  <si>
    <t>MDC_PRESS_BLD_NONINV_DIA</t>
  </si>
  <si>
    <t>MDC_PULS_RATE_NON_INV</t>
  </si>
  <si>
    <t>MDC_DEV_PRESS_BLD_NONINV_VMD</t>
  </si>
  <si>
    <t>AlertType</t>
  </si>
  <si>
    <t>tech</t>
  </si>
  <si>
    <t>phys</t>
  </si>
  <si>
    <t>tech high low</t>
  </si>
  <si>
    <t>tech-low</t>
  </si>
  <si>
    <t>tech-high</t>
  </si>
  <si>
    <t>tech-range</t>
  </si>
  <si>
    <t>phys high low thr</t>
  </si>
  <si>
    <t>phys tech high low thr</t>
  </si>
  <si>
    <t>tech high low thr</t>
  </si>
  <si>
    <t>tech low</t>
  </si>
  <si>
    <t>MDC_DEV_ANALY_SAT_O2_VMD</t>
  </si>
  <si>
    <t>MDC_DEV_ANALY_SAT_O2_CHAN</t>
  </si>
  <si>
    <t>MDC_PULS_OXIM_SAT_O2</t>
  </si>
  <si>
    <t>MDC_PULS_OXIM_PULS_RATE</t>
  </si>
  <si>
    <t>Pulse Oximeter Monitor</t>
  </si>
  <si>
    <t>SpO2 Oxygen Saturation</t>
  </si>
  <si>
    <t>SpO2 Pulse Rate</t>
  </si>
  <si>
    <t>Number of heart beats per minute measured by pulse oximetry</t>
  </si>
  <si>
    <t>Hemoglobin oxygen saturation in patient blood measured by pulse oximetry</t>
  </si>
  <si>
    <t>HEMODIALYSIS</t>
  </si>
  <si>
    <t>MDCX_EVT_PULS_OXIM_ERROR</t>
  </si>
  <si>
    <t>Cel</t>
  </si>
  <si>
    <t>Range</t>
  </si>
  <si>
    <t>Example</t>
  </si>
  <si>
    <t>20190421130045+/-0000</t>
  </si>
  <si>
    <t>NxStage System One</t>
  </si>
  <si>
    <t>HDF</t>
  </si>
  <si>
    <t>0-9999</t>
  </si>
  <si>
    <t>T</t>
  </si>
  <si>
    <t>F</t>
  </si>
  <si>
    <t>0-99.9</t>
  </si>
  <si>
    <t>1-9</t>
  </si>
  <si>
    <t>0-999</t>
  </si>
  <si>
    <t>-999 to 999</t>
  </si>
  <si>
    <t>0 to 999</t>
  </si>
  <si>
    <t>0 to 9999.99</t>
  </si>
  <si>
    <t>0 to 99.9</t>
  </si>
  <si>
    <t>0 to 9999</t>
  </si>
  <si>
    <t>FMC smartbag 111.5</t>
  </si>
  <si>
    <t>0 to 999.99</t>
  </si>
  <si>
    <t>AS1000478</t>
  </si>
  <si>
    <t>1.2.3.4</t>
  </si>
  <si>
    <t>NxStage</t>
  </si>
  <si>
    <t>System One</t>
  </si>
  <si>
    <t>0 to 999.9</t>
  </si>
  <si>
    <t>0 to 9.9</t>
  </si>
  <si>
    <t>0 to 9.99</t>
  </si>
  <si>
    <t>7.0</t>
  </si>
  <si>
    <t>0 to 9999.9</t>
  </si>
  <si>
    <t>"NxStage CAR125"</t>
  </si>
  <si>
    <t xml:space="preserve">The product of the sieving coefficient and the total water flux.
KX = QUF x SX where KX is Convective Clearance for solute "X", QUF is Ultrafiltration flow across membrane and SX is Membrane sieving coefficient for solute "X"
</t>
  </si>
  <si>
    <t>0 to 99.99</t>
  </si>
  <si>
    <t>+M535NX10003A0/$$+735241/16D20180305J</t>
  </si>
  <si>
    <t>-999.9 to 999.9</t>
  </si>
  <si>
    <t>Inner diameter of pump segment of tubing used in extracorporeal circulation</t>
  </si>
  <si>
    <t>Convective Clearance - Urea</t>
  </si>
  <si>
    <t>Time allowed to elapse between automatic blood pressure measurements. A value of zero indicates that automatic measurements are not being taken.</t>
  </si>
  <si>
    <t xml:space="preserve">XX.X </t>
  </si>
  <si>
    <t>MDCX_EVT_HDIALY_ANTICOAG_STOP</t>
  </si>
  <si>
    <t>MDCX_EVT_HDIALY_ANTICOAG_SYRINGE_EMPTY</t>
  </si>
  <si>
    <t>MDCX_EVT_HDIALY_ANTICOAG_SYRINGE_SIZE</t>
  </si>
  <si>
    <t>MDCX_HDIALY_BLD_PRESS_ART</t>
  </si>
  <si>
    <t>MDCX_EVT_HDIALY_BLD_PUMP_STOP</t>
  </si>
  <si>
    <t>MDCX_HDIALY_BLD_PUMP_PRESS_ART_POST_PUMP</t>
  </si>
  <si>
    <t>MDCX_HDIALY_BLD_PUMP_SINGLE_NEEDLE_PRESS</t>
  </si>
  <si>
    <t>MDCX_HDIALY_BLD_PUMP_PRESS_VEN</t>
  </si>
  <si>
    <t>MDCX_HDIALY_DIALYSATE_COND</t>
  </si>
  <si>
    <t>MDCX_HDIALY_DIALYSATE_FLOW_RATE</t>
  </si>
  <si>
    <t>MDCX_HDIALY_DIALYSATE_TEMP</t>
  </si>
  <si>
    <t>MDCX_EVT_HDIALY_BLOOD_LEAK</t>
  </si>
  <si>
    <t>MDCX_HDIALY_FILTER_TRANSMEMBRANE_PRESS</t>
  </si>
  <si>
    <t>MDCX_EVT_HDIALY_SAFETY_ART_AIR_DETECT</t>
  </si>
  <si>
    <t>MDCX_EVT_HDIALY_SAFETY_DIALYSATE_AIR_DETECT</t>
  </si>
  <si>
    <t>MDCX_EVT_HDIALY_SAFETY_DIALYSATE_COMPOSITION</t>
  </si>
  <si>
    <t>MDCX_EVT_HDIALY_SAFETY_SYSTEM_GENERAL</t>
  </si>
  <si>
    <t>MDCX_EVT_HDIALY_SAFETY_SELF_TEST</t>
  </si>
  <si>
    <t>MDCX_EVT_HDIALY_SAFETY_VEN_ACCESS</t>
  </si>
  <si>
    <t>MDCX_EVT_HDIALY_SAFETY_VEN_AIR_DETECT</t>
  </si>
  <si>
    <t>MDCX_EVT_HDIALY_SAFETY_WETNESS_DETECT_ALERT</t>
  </si>
  <si>
    <t>MDCX_EVT_HDIALY_SAFETY_WETNESS_DETECT_ERROR</t>
  </si>
  <si>
    <t>MDCX_EVT_HDIALY_THERAPY_PAT_TX_GENERAL</t>
  </si>
  <si>
    <t>MDCX_EVT_HDIALY_THERAPY_TX_END_TIME</t>
  </si>
  <si>
    <t>MDCX_EVT_HDIALY_UF_LO</t>
  </si>
  <si>
    <t>MDCX_EVT_HDIALY_UF_NEG</t>
  </si>
  <si>
    <t>MDCX_EVT_HDIALY_UF_GOAL_MET</t>
  </si>
  <si>
    <t>MDCX_EVT_HDIALY_UF_RATE_RANGE</t>
  </si>
  <si>
    <t>Replacement Fluid Bolus Volume Delivered</t>
  </si>
  <si>
    <t>Amount of replacement fluid delivered in a single large dose.</t>
  </si>
  <si>
    <t>Replacement Fluid Bolus Rate</t>
  </si>
  <si>
    <t>User defined replacement fluid bolus rate.</t>
  </si>
  <si>
    <t>Single Needle Switching Pressure</t>
  </si>
  <si>
    <t>MDCX_DEV_BLOOD_CHEM_CHAN</t>
  </si>
  <si>
    <t>MDCX_HDIALY_REL_BLOOD_VOL</t>
  </si>
  <si>
    <t>The rate of change for relative blood volume.</t>
  </si>
  <si>
    <t>An indicator applied to the relative blood volume percent reading to designate an event</t>
  </si>
  <si>
    <r>
      <t xml:space="preserve">Dialysis Device </t>
    </r>
    <r>
      <rPr>
        <sz val="10"/>
        <rFont val="Calibri"/>
        <family val="2"/>
      </rPr>
      <t>Model and Manufacturer</t>
    </r>
  </si>
  <si>
    <r>
      <t xml:space="preserve">Dialysis Device </t>
    </r>
    <r>
      <rPr>
        <sz val="10"/>
        <rFont val="Calibri"/>
        <family val="2"/>
      </rPr>
      <t>Manufacturer</t>
    </r>
  </si>
  <si>
    <r>
      <t xml:space="preserve">String containing device manufacturer's name  </t>
    </r>
    <r>
      <rPr>
        <sz val="10"/>
        <rFont val="Calibri"/>
        <family val="2"/>
      </rPr>
      <t>(or use MDC_ATTR_ID_MODEL)</t>
    </r>
  </si>
  <si>
    <r>
      <t xml:space="preserve">Dialysis Device </t>
    </r>
    <r>
      <rPr>
        <sz val="10"/>
        <rFont val="Calibri"/>
        <family val="2"/>
      </rPr>
      <t xml:space="preserve">Model </t>
    </r>
  </si>
  <si>
    <r>
      <t xml:space="preserve">String containing device manufacturer's model identifier for the device  </t>
    </r>
    <r>
      <rPr>
        <sz val="10"/>
        <rFont val="Calibri"/>
        <family val="2"/>
      </rPr>
      <t>(or use MDC_ATTR_ID_MODEL)</t>
    </r>
  </si>
  <si>
    <t>Acetate concentration in dialysate</t>
  </si>
  <si>
    <t>Bicarbonate concentration in dialysate</t>
  </si>
  <si>
    <t>Chloride concentration in dialysate</t>
  </si>
  <si>
    <t>Magnesium concentration in dialysate</t>
  </si>
  <si>
    <t>Calcium concentration in dialysate</t>
  </si>
  <si>
    <t>Citrate concentration in dialysate</t>
  </si>
  <si>
    <t>Glucose concentration in dialysate</t>
  </si>
  <si>
    <t>Potassium concentration in dialysate</t>
  </si>
  <si>
    <t>Sodium concentration in dialysate</t>
  </si>
  <si>
    <t>Dialysate Chloride Concentration</t>
  </si>
  <si>
    <t>Dialysate Acetate Concentration</t>
  </si>
  <si>
    <t>Dialysate Bicarbonate Concentration</t>
  </si>
  <si>
    <t>Dialysate Magnesium Concentration</t>
  </si>
  <si>
    <t>Dialysate Calcium Concentration</t>
  </si>
  <si>
    <t>Dialysate Citrate Concentration</t>
  </si>
  <si>
    <t>Dialysate Glucose Concentration</t>
  </si>
  <si>
    <t>Dialysate Potassium Concentration</t>
  </si>
  <si>
    <t>Dialysate Sodium Concentration</t>
  </si>
  <si>
    <t>Dialysate Sodium Mode</t>
  </si>
  <si>
    <t>Dialysate Sodium concentration Setting</t>
  </si>
  <si>
    <t>PRETX
TX
POSTTX
DIS
IDL
SVC</t>
  </si>
  <si>
    <t>HD
HDF
HF
SLED
IUF
HP</t>
  </si>
  <si>
    <t>BOL
CON
BOLCON
PRO
BOLPRO
NONE</t>
  </si>
  <si>
    <t>2N
1N1P
1N2P</t>
  </si>
  <si>
    <t>CONST
PRO</t>
  </si>
  <si>
    <t>PREF
POSTF
PREF-POSTF
PREP-POSTF</t>
  </si>
  <si>
    <t>BAG</t>
  </si>
  <si>
    <t>BAG
ONLINE</t>
  </si>
  <si>
    <t>CONST
PRO
NONE
BOLUS
AUTO</t>
  </si>
  <si>
    <t>Sitting
Standing
Supine</t>
  </si>
  <si>
    <t>CONST</t>
  </si>
  <si>
    <t>CONST
PRO
NA</t>
  </si>
  <si>
    <t>Change less than or equal to 3% per hour
Change greater than 3% and less than or equal to 6.5% per hour
Change greater than 6.5% per hour.</t>
  </si>
  <si>
    <t>None – No selection made at time of reading/reporting
Symptomatic – Noting a symptom for continue monitoring.
Intervention – Action was taken or a machine setting was changed.</t>
  </si>
  <si>
    <t>2N</t>
  </si>
  <si>
    <t>BOL</t>
  </si>
  <si>
    <t>TX</t>
  </si>
  <si>
    <t>PRO</t>
  </si>
  <si>
    <t>PREF</t>
  </si>
  <si>
    <t>UF</t>
  </si>
  <si>
    <t>CUF</t>
  </si>
  <si>
    <t>NONE</t>
  </si>
  <si>
    <t>FLAT</t>
  </si>
  <si>
    <t>SUPINE</t>
  </si>
  <si>
    <t>heparin</t>
  </si>
  <si>
    <t>Fishman</t>
  </si>
  <si>
    <t>MDC_SAT_O2</t>
  </si>
  <si>
    <t>Dialysate Name</t>
  </si>
  <si>
    <t>multiBIC</t>
  </si>
  <si>
    <t>Pre-Filter RF Acetate Concentration</t>
  </si>
  <si>
    <t>Pre-Filter RF Bicarbonate Concentration</t>
  </si>
  <si>
    <t>Pre-Filter RF Chloride Concentration</t>
  </si>
  <si>
    <t>Pre-Filter RF Magnesium Concentration</t>
  </si>
  <si>
    <t>Pre-Filter RF Calcium Concentration</t>
  </si>
  <si>
    <t>Pre-Filter RF Citrate Concentration</t>
  </si>
  <si>
    <t>Pre-Filter RF Glucose Concentration</t>
  </si>
  <si>
    <t>Pre-Filter RF Potassium Concentration</t>
  </si>
  <si>
    <t>Pre-Filter RF Sodium Concentration</t>
  </si>
  <si>
    <t>Pre-Filter RF Solution Name</t>
  </si>
  <si>
    <t>Post-Filter RF Solution Name</t>
  </si>
  <si>
    <t>String containing a descriptive name of the pre-filter replacement fluid</t>
  </si>
  <si>
    <t>String containing a descriptive name of the post-filter replacement fluid</t>
  </si>
  <si>
    <t>MDCX_HDIALY_RF_BOLUS_VOL_DELIVERED</t>
  </si>
  <si>
    <t>MDCX_EVT_HDIALY_RF_EXCESS_DELIV</t>
  </si>
  <si>
    <t>Enum_Values</t>
  </si>
  <si>
    <t>Enum_Descriptions</t>
  </si>
  <si>
    <t>MDCX_DEV_BLOOD_CHEM_VMD</t>
  </si>
  <si>
    <t>Blood Chemistry Monitor</t>
  </si>
  <si>
    <t>phys low thr</t>
  </si>
  <si>
    <t>phys low high thr</t>
  </si>
  <si>
    <t>MDC_CONC_HCT</t>
  </si>
  <si>
    <t>MDC_CONC_HB</t>
  </si>
  <si>
    <t>[pH]</t>
  </si>
  <si>
    <t>String containing a descriptive name of the dialysate</t>
  </si>
  <si>
    <r>
      <t xml:space="preserve">phys low </t>
    </r>
    <r>
      <rPr>
        <b/>
        <sz val="10"/>
        <rFont val="Calibri"/>
        <family val="2"/>
      </rPr>
      <t xml:space="preserve">high </t>
    </r>
    <r>
      <rPr>
        <sz val="10"/>
        <rFont val="Calibri"/>
        <family val="2"/>
      </rPr>
      <t>thr</t>
    </r>
  </si>
  <si>
    <r>
      <rPr>
        <sz val="10"/>
        <rFont val="Calibri"/>
        <family val="2"/>
      </rPr>
      <t xml:space="preserve">Relative </t>
    </r>
    <r>
      <rPr>
        <sz val="10"/>
        <rFont val="Calibri"/>
        <family val="2"/>
      </rPr>
      <t xml:space="preserve">Blood Volume </t>
    </r>
  </si>
  <si>
    <r>
      <t xml:space="preserve">phys low </t>
    </r>
    <r>
      <rPr>
        <b/>
        <sz val="10"/>
        <rFont val="Calibri"/>
        <family val="2"/>
      </rPr>
      <t xml:space="preserve">high </t>
    </r>
    <r>
      <rPr>
        <sz val="10"/>
        <rFont val="Calibri"/>
        <family val="2"/>
      </rPr>
      <t>thr</t>
    </r>
  </si>
  <si>
    <t>0.00</t>
  </si>
  <si>
    <t>1.0</t>
  </si>
  <si>
    <t>3.0</t>
  </si>
  <si>
    <t>20.0</t>
  </si>
  <si>
    <t>The percent change in blood volume since the start of the treatment. The BV change value is calculated from the following equation: 
ΔBV% = [(H0/H1) - 1] x 100  
Where H0 = initial Hct or Hb
H1 = current Hct or Hb</t>
  </si>
  <si>
    <t>Patient End Weight</t>
  </si>
  <si>
    <t>Weight of patient at end of treatment</t>
  </si>
  <si>
    <t>75.9</t>
  </si>
  <si>
    <t>13.6</t>
  </si>
  <si>
    <t>45</t>
  </si>
  <si>
    <t>-15</t>
  </si>
  <si>
    <t>98</t>
  </si>
  <si>
    <t>42.0</t>
  </si>
  <si>
    <t>17.0</t>
  </si>
  <si>
    <t>10.0</t>
  </si>
  <si>
    <t>39.1</t>
  </si>
  <si>
    <t>13.81</t>
  </si>
  <si>
    <t>41.0</t>
  </si>
  <si>
    <t>41.1</t>
  </si>
  <si>
    <t>3.00</t>
  </si>
  <si>
    <t>0.0</t>
  </si>
  <si>
    <t>108.0</t>
  </si>
  <si>
    <t>0.5</t>
  </si>
  <si>
    <t>1.50</t>
  </si>
  <si>
    <t>1.00</t>
  </si>
  <si>
    <t>24.34</t>
  </si>
  <si>
    <t>39.9</t>
  </si>
  <si>
    <t>6.00</t>
  </si>
  <si>
    <t>12.00</t>
  </si>
  <si>
    <t>1.23</t>
  </si>
  <si>
    <t>31.6</t>
  </si>
  <si>
    <t>mm[Hg]</t>
  </si>
  <si>
    <t>source</t>
  </si>
  <si>
    <t>event</t>
  </si>
  <si>
    <t>MDCX_HDIALY_ANTICOAG_PUMP_CHAN</t>
  </si>
  <si>
    <t>MDCX_HDIALY_BLOOD_PUMP_CHAN</t>
  </si>
  <si>
    <t>MDC_EVT_LO</t>
  </si>
  <si>
    <t>MDCX_HDIALY_FLUID_CHAN</t>
  </si>
  <si>
    <t>MDCX_HDIALY_CONVECTIVE_CHAN</t>
  </si>
  <si>
    <t>MDCX_EVT_HDIALY_REPLACE_FLUID_INSUFF_DELIV</t>
  </si>
  <si>
    <t>MDCX_HDIALY_SAFETY_SYSTEMS_CHAN</t>
  </si>
  <si>
    <t>MDCX_HDIALY_THERAPY_OUTCOMES_CHAN</t>
  </si>
  <si>
    <t>MDCX_HDIALY_UF_CHAN</t>
  </si>
  <si>
    <t>tech low thr</t>
  </si>
  <si>
    <t>tech high thr</t>
  </si>
  <si>
    <t>tech high</t>
  </si>
  <si>
    <t>MDC_EVT_HI</t>
  </si>
  <si>
    <t>phys high thr</t>
  </si>
  <si>
    <t>Notification that the relative blood volume has dropped below the defined setting</t>
  </si>
  <si>
    <t>Hematocrit High</t>
  </si>
  <si>
    <t>Hematocrit Low</t>
  </si>
  <si>
    <t>Hemoglobin High</t>
  </si>
  <si>
    <t>Hemoglobin Low</t>
  </si>
  <si>
    <t>Notification that patient hematocrit has risen above limit.</t>
  </si>
  <si>
    <t>Notification that patient hemoglobin has risen above limit.</t>
  </si>
  <si>
    <t>Notification that patent hemoglobin has fallen below limit.</t>
  </si>
  <si>
    <t>MDCX_DEV_HDIALY_MACHINE_MDS</t>
  </si>
  <si>
    <t>MDCX_DEV_HDIALY_VMD</t>
  </si>
  <si>
    <t>MDCX_DEV_HDIALY_MACH_CONFIG_CHAN</t>
  </si>
  <si>
    <t>MDCX_DEV_HDIALY_ANTICOAG_PUMP_CHAN</t>
  </si>
  <si>
    <t>MDCX_DEV_HDIALY_BLOOD_PUMP_CHAN</t>
  </si>
  <si>
    <t>MDCX_DEV_HDIALY_FLUID_CHAN</t>
  </si>
  <si>
    <t>MDCX_DEV_HDIALY_FILTER_CHAN</t>
  </si>
  <si>
    <t>MDCX_DEV_HDIALY_CONVECTIVE_CHAN</t>
  </si>
  <si>
    <t>MDCX_DEV_HDIALY_SAFETY_SYSTEMS_CHAN</t>
  </si>
  <si>
    <t>MDCX_DEV_HDIALY_THERAPY_OUTCOMES_CHAN</t>
  </si>
  <si>
    <t>MDCX_DEV_HDIALY_UF_CHAN</t>
  </si>
  <si>
    <t>Dialysis Common Name</t>
  </si>
  <si>
    <t>Oxygen Saturation Low</t>
  </si>
  <si>
    <t>Oxygen Saturation High</t>
  </si>
  <si>
    <t>Notification that Patient Oxygen Saturation has risen above limit.</t>
  </si>
  <si>
    <t>Notification that Patient Oxygen Saturation has fallen below limit.</t>
  </si>
  <si>
    <t>Post Pump Arterial Pressure High</t>
  </si>
  <si>
    <t>Post Pump Arterial Pressure Low</t>
  </si>
  <si>
    <t>Notification that the post-pump arterial pressure is above limit.</t>
  </si>
  <si>
    <t>Notification that the post-pump arterial pressure is below limit.</t>
  </si>
  <si>
    <t>Needle Pressure High</t>
  </si>
  <si>
    <t>Needle Pressure Low</t>
  </si>
  <si>
    <t>Notification that the needle pressure is above limit.</t>
  </si>
  <si>
    <t>Notification that the needle pressure is below limit.</t>
  </si>
  <si>
    <t>tech range</t>
  </si>
  <si>
    <t>Oximeter Oxygen Saturation Low</t>
  </si>
  <si>
    <t>Notification that Oxygen Saturation is above limit.</t>
  </si>
  <si>
    <t>Oximeter Pulse Low</t>
  </si>
  <si>
    <t>Notification that the pulse rate measure by the pulse oximeter is above limit.</t>
  </si>
  <si>
    <t>Notification that the pulse rate measure by the pulse oximeter is below limit.</t>
  </si>
  <si>
    <t>MDCX_HDIALY_RF_BOLUS_RATE</t>
  </si>
  <si>
    <t xml:space="preserve">Replacement Fluid Bolus Volume High </t>
  </si>
  <si>
    <t xml:space="preserve">Replacement Fluid Bolus Volume Low </t>
  </si>
  <si>
    <t>Notification that the replacement fluid bolus delivered less fluid than intended.</t>
  </si>
  <si>
    <t>Notification that the replacement fluid bolus delivered more fluid than intended</t>
  </si>
  <si>
    <t>Notification that the replacement fluid bolus is delivering less than the intended.</t>
  </si>
  <si>
    <t>Notification that patent hematocrit has fallen below limit.</t>
  </si>
  <si>
    <t>Notification that Oxygen Saturation is below limit.</t>
  </si>
  <si>
    <t>Oximeter Oxygen Saturation High</t>
  </si>
  <si>
    <t>Oximeter Pulse High</t>
  </si>
  <si>
    <r>
      <t>M</t>
    </r>
    <r>
      <rPr>
        <sz val="10"/>
        <color indexed="10"/>
        <rFont val="Calibri"/>
        <family val="2"/>
      </rPr>
      <t>D</t>
    </r>
    <r>
      <rPr>
        <sz val="10"/>
        <color indexed="8"/>
        <rFont val="Calibri"/>
        <family val="2"/>
      </rPr>
      <t>C_EVT_LOW</t>
    </r>
  </si>
  <si>
    <t>{beats}/min</t>
  </si>
  <si>
    <t>Preventative Maintenance Due Date</t>
  </si>
  <si>
    <t>The date on which preventative maintenance is due.</t>
  </si>
  <si>
    <t>Date</t>
  </si>
  <si>
    <t>YYYYMMDD</t>
  </si>
  <si>
    <t>Bool</t>
  </si>
  <si>
    <t>Accumulated time that the patient has been actively treated. This does not include time spend in alarms, recirculating or rinsing back.</t>
  </si>
  <si>
    <t>Room Temperature</t>
  </si>
  <si>
    <t>Room Temperature in which the Dialysis Machine is operating</t>
  </si>
  <si>
    <t>Average of the actual blood flow rate over the course of treatment.</t>
  </si>
  <si>
    <t xml:space="preserve">Arterial Blood Temperature </t>
  </si>
  <si>
    <t>Arterial blood temperature as measured by the device.</t>
  </si>
  <si>
    <t>Venous Temperature Setting</t>
  </si>
  <si>
    <t>Desired temperature of the blood in the venous access line</t>
  </si>
  <si>
    <t>Actual Bicarbonate Conductivity</t>
  </si>
  <si>
    <t>Bicarbonate Conductivity Setting</t>
  </si>
  <si>
    <t>Dialysate Conductivity Setting</t>
  </si>
  <si>
    <t>Filter Number</t>
  </si>
  <si>
    <t>The filter number since the start of treatment. This value starts at 1 and increments with each new filter used during the current treatment.</t>
  </si>
  <si>
    <t>Filter UDI</t>
  </si>
  <si>
    <t>The UDI for the current filter.</t>
  </si>
  <si>
    <t>Post-Filter Replacement Fluid Flow Rate Setting</t>
  </si>
  <si>
    <t>Post-Filter Replacement Fluid Volume setting</t>
  </si>
  <si>
    <t>Pre-Filter Replacement Fluid Flow Rate Setting</t>
  </si>
  <si>
    <t>Pre-Filter Replacement Fluid Volume Setting</t>
  </si>
  <si>
    <t>Replacement Fluid Bolus Event</t>
  </si>
  <si>
    <t>True when an RF Bolus is occurring.</t>
  </si>
  <si>
    <t>Alert ID</t>
  </si>
  <si>
    <t>The number associated with the current alert. If no alert is active then this object is not reported.</t>
  </si>
  <si>
    <t>Alert Text</t>
  </si>
  <si>
    <t>KoA</t>
  </si>
  <si>
    <t>Percentage of the blood flow in the access line that is coming directly from the venous line without going through the patient’s body.</t>
  </si>
  <si>
    <t>Number of heart beats per minute</t>
  </si>
  <si>
    <t>Hemoglobin oxygen saturation in patient blood</t>
  </si>
  <si>
    <t>Actual Conductivity</t>
  </si>
  <si>
    <t>Post-Filter RF Acetate concentration</t>
  </si>
  <si>
    <t>Post-Filter RF Bicarbonate concentration</t>
  </si>
  <si>
    <t>Post-Filter RF Chloride concentration</t>
  </si>
  <si>
    <t>Post-Filter RF Magnesium concentration</t>
  </si>
  <si>
    <t>Post-Filter RF Calcium concentration</t>
  </si>
  <si>
    <t>Post-Filter RF Citrate concentration</t>
  </si>
  <si>
    <t>Post-Filter RF Glucose concentration</t>
  </si>
  <si>
    <t>Post-Filter RF Potassium concentration</t>
  </si>
  <si>
    <t>Post-Filter RF Sodium concentration</t>
  </si>
  <si>
    <t>Total amount of anticoagulation drug administered to patient since the start of treatment</t>
  </si>
  <si>
    <t>Acetate concentration in the pre-filter replacement fluid</t>
  </si>
  <si>
    <t>Bicarbonate concentration in the pre-filter replacement fluid</t>
  </si>
  <si>
    <t>Chloride concentration in the pre-filter replacement fluid</t>
  </si>
  <si>
    <t>Magnesium concentration in the pre-filter replacement fluid</t>
  </si>
  <si>
    <t>Calcium concentration in the pre-filter replacement fluid</t>
  </si>
  <si>
    <t>Citrate concentration in the pre-filter replacement fluid</t>
  </si>
  <si>
    <t>Glucose concentration in the pre-filter replacement fluid</t>
  </si>
  <si>
    <t>Potassium concentration in the pre-filter replacement fluid</t>
  </si>
  <si>
    <t>Sodium concentration in the pre-filter replacement fluid</t>
  </si>
  <si>
    <t>Acetate concentration in the post-filter replacement fluid</t>
  </si>
  <si>
    <t>Bicarbonate concentration in the post-filter replacement fluid</t>
  </si>
  <si>
    <t>Chloride concentration in the post-filter replacement fluid</t>
  </si>
  <si>
    <t>Magnesium concentration in the post-filter replacement fluid</t>
  </si>
  <si>
    <t>Citrate concentration in the post-filter replacement fluid</t>
  </si>
  <si>
    <t>Glucose concentration in the post-filter replacement fluid</t>
  </si>
  <si>
    <t>Potassium concentration in the post-filter replacement fluid</t>
  </si>
  <si>
    <t>Sodium concentration in the post-filter replacement fluid</t>
  </si>
  <si>
    <t>Calcium concentration in the post-filter replacement fluid</t>
  </si>
  <si>
    <t>39.0</t>
  </si>
  <si>
    <t>-</t>
  </si>
  <si>
    <t>1 to 9</t>
  </si>
  <si>
    <t>01008422891018381720120010LOT00604</t>
  </si>
  <si>
    <t>T/F</t>
  </si>
  <si>
    <t>Venous Air Detected</t>
  </si>
  <si>
    <r>
      <t>M</t>
    </r>
    <r>
      <rPr>
        <sz val="10"/>
        <rFont val="Calibri"/>
        <family val="2"/>
      </rPr>
      <t> </t>
    </r>
  </si>
  <si>
    <t>Enum_Tbl</t>
  </si>
  <si>
    <t>Pre-Treatment – Preparing for dialysis but no blood in extracorporeal circuit
Treatment – Blood in the extracorporeal circuit
Post-Treatment – After dialysis but no longer any blood in extracorporeal circuit
Disinfection or rinse of dialysis fluid path.
Idle
Service mode</t>
  </si>
  <si>
    <t>_TBL_01 – Mode of Operation</t>
  </si>
  <si>
    <t>_TBL_02 – Treatment Modality</t>
  </si>
  <si>
    <t>Hemodialysis – dialysis with diffusive transport of solutes.
Hemodiafiltration – dialysis with both diffusive and convective transport of solutes
Hemofiltration – dialysis with convective transport of solutes.
Sustained low efficiency dialysis. 
Isolated Ultrafiltration – Removal of plasma water without dialysis 
Hemoperfusion – Removal of solutes from blood by adsorption.</t>
  </si>
  <si>
    <t>_TBL_03 – Anticoagulation Mode</t>
  </si>
  <si>
    <t>Bolus –  Administration of a fixed amount of anticoagulant drug during a specific time
Continuous –  Anticoagulant drug administered at a constant rate
Combination of Bolus and Continuous mode
Profile –  Anticoagulant drug administered at a variable rate according to a programmed profile
Combination of Bolus and Profile mode
None</t>
  </si>
  <si>
    <t>_TBL_05 – Blood Pump Mode</t>
  </si>
  <si>
    <t>Double Needles – Separate needles/catheter lumens for arterial and venous blood flow
Single Needle/Single Pumps – The same needle/catheter lumen used for both arterial and venous blood flow, blood flow controlled by one pump
Single Needle/Double Pumps – The same needle/catheter lumen used for both arterial and venous blood flow, blood flow controlled by two pumps</t>
  </si>
  <si>
    <t>CONST
AUTO
PRO
STBY
NONE</t>
  </si>
  <si>
    <t>_TBL_06 – Dialysis Flow Mode</t>
  </si>
  <si>
    <t>Constant dialysis fluid flow
Auto – Dialysis fluid flow is automatically controlled by the dialysis machine
Profile – Variable dialysis fluid flow according to a programmed profile
Standby – dialysis fluid flow is reduced when dialysis machine is not providing treatment
Dialysis fluid does not flow.</t>
  </si>
  <si>
    <t>_TBL_07 – Replacement Fluid Delivery Mode</t>
  </si>
  <si>
    <t>Constant replacement fluid flow
Profile – Variable replacement fluid flow according to a programmed profile
None, Not Applicable.
Bolus – administration of a fixed amount of replacement fluid during a specific time
Automatic – Replacement fluid flow is automatically controlled by the dialysis machine</t>
  </si>
  <si>
    <t>Pre-Filter
Post-Filter
Both Pre-Filter and Post-Filter
Both Pre-Pump and Post-Filter</t>
  </si>
  <si>
    <t>_TBL_09 – Fluid Source</t>
  </si>
  <si>
    <t>Bag – Replacement fluid 
Online – Replacement fluid prepared by dialysis machine</t>
  </si>
  <si>
    <t>_TBL_04 – Patient Position</t>
  </si>
  <si>
    <t>_TBL_12 – Completion Method</t>
  </si>
  <si>
    <t>CT
AT
UF
KTV
USER</t>
  </si>
  <si>
    <t>Clock Time
Actual Treatment Time
UF Removed
Kt/V
The treatment runs until stopped by the user.</t>
  </si>
  <si>
    <t>_TBL_13 – Ultrafiltration Mode</t>
  </si>
  <si>
    <t>NONE
CONST-WT
PRO-WT
CONST-WOT
PRO-WOT</t>
  </si>
  <si>
    <t>_TBL_10 – Plasma Volume Marker</t>
  </si>
  <si>
    <t>_TBL_11 – Plasma Volume Profile</t>
  </si>
  <si>
    <t>FLAT
GRAD
STEEP</t>
  </si>
  <si>
    <t>_TBL_15 – Sodium Delivery Mode</t>
  </si>
  <si>
    <t>Constant – Sodium concentration in dialysis fluid is constant
Profile – Sodium concentration in dialysis fluid is adjusted according to a programmed profile</t>
  </si>
  <si>
    <t>_TBL_14 – Bicarb Delivery Mode</t>
  </si>
  <si>
    <t>Constant – Bicarbonate concentration in dialysis fluid is constant.
Profile – Bicarbonate concentration in dialysis fluid is adjusted according to a programmed profile
Not Applicable</t>
  </si>
  <si>
    <r>
      <t xml:space="preserve">_TBL_08 – RF </t>
    </r>
    <r>
      <rPr>
        <sz val="10"/>
        <rFont val="Calibri"/>
        <family val="2"/>
      </rPr>
      <t>Dilution</t>
    </r>
    <r>
      <rPr>
        <sz val="10"/>
        <rFont val="Calibri"/>
        <family val="2"/>
      </rPr>
      <t xml:space="preserve"> Location</t>
    </r>
  </si>
  <si>
    <r>
      <t xml:space="preserve">None
UF removed </t>
    </r>
    <r>
      <rPr>
        <sz val="10"/>
        <rFont val="Calibri"/>
        <family val="2"/>
      </rPr>
      <t>at a</t>
    </r>
    <r>
      <rPr>
        <sz val="10"/>
        <rFont val="Calibri"/>
        <family val="2"/>
      </rPr>
      <t xml:space="preserve"> constant rate with a target volume
UF removed according to a programmed profile with a Target Volume
UF removal at a constant rate without a target Volume
UF removed according to programmed profile without a target volume.</t>
    </r>
  </si>
  <si>
    <r>
      <rPr>
        <sz val="10"/>
        <rFont val="Calibri"/>
        <family val="2"/>
      </rPr>
      <t>NONE</t>
    </r>
    <r>
      <rPr>
        <sz val="10"/>
        <rFont val="Calibri"/>
        <family val="2"/>
      </rPr>
      <t xml:space="preserve">
SYMP
INTER</t>
    </r>
  </si>
  <si>
    <t>Disc</t>
  </si>
  <si>
    <t>PART</t>
  </si>
  <si>
    <t>CODE10</t>
  </si>
  <si>
    <t>CF_CODE10</t>
  </si>
  <si>
    <t>gp</t>
  </si>
  <si>
    <t>P</t>
  </si>
  <si>
    <t>1</t>
  </si>
  <si>
    <t>2</t>
  </si>
  <si>
    <t>53123</t>
  </si>
  <si>
    <t>53127</t>
  </si>
  <si>
    <t>EVT</t>
  </si>
  <si>
    <t>MMM</t>
  </si>
  <si>
    <t>MMM (3)</t>
  </si>
  <si>
    <t>MVC (2)</t>
  </si>
  <si>
    <t>MVC (3)</t>
  </si>
  <si>
    <t>SDM (2)</t>
  </si>
  <si>
    <t>SDM (3)</t>
  </si>
  <si>
    <t>SDM (1)</t>
  </si>
  <si>
    <t>RCE (2),,</t>
  </si>
  <si>
    <t>RCE (2)</t>
  </si>
  <si>
    <t>MVC (1)</t>
  </si>
  <si>
    <t>Programed rate at which fluid is removed from the patient.</t>
  </si>
  <si>
    <t xml:space="preserve">Ultrafiltration Flow Rate Minimum Limit </t>
  </si>
  <si>
    <t>Minimum ultrafiltration rate allowed without an alarm generation</t>
  </si>
  <si>
    <t>MMM (0)</t>
  </si>
  <si>
    <t>pCODE10</t>
  </si>
  <si>
    <t>Patient body position</t>
  </si>
  <si>
    <t>MDC_DEV_HDIALY_MACHINE_MDS</t>
  </si>
  <si>
    <t>UOM_MDC</t>
  </si>
  <si>
    <t>MDC_DIM_HR</t>
  </si>
  <si>
    <t>MDC_DIM_MIN</t>
  </si>
  <si>
    <t>MDC_DIM_DEGC</t>
  </si>
  <si>
    <t>MDC_DIM_MILLI_L</t>
  </si>
  <si>
    <t>MDC_DIM_MILLI_L_PER_HR</t>
  </si>
  <si>
    <t>MDC_DIM_MILLI_L_PER_MIN</t>
  </si>
  <si>
    <t>MDC_DIM_MMHG</t>
  </si>
  <si>
    <t>MDC_DIM_L</t>
  </si>
  <si>
    <t>MDC_DIM_PARTS_PER_10_TO_6</t>
  </si>
  <si>
    <t>MDC_DIM_MILLI_MOLE_PER_L</t>
  </si>
  <si>
    <t>MDC_DIM_PH</t>
  </si>
  <si>
    <t>MDC_DIM_PERCENT</t>
  </si>
  <si>
    <t>MDC_DIM_KILO_G</t>
  </si>
  <si>
    <t>MDC_DIM_VOL_PERCENT</t>
  </si>
  <si>
    <t>MDC_DIM_G_PER_DL</t>
  </si>
  <si>
    <t>Hemodialysis machine</t>
  </si>
  <si>
    <t>A device or system used to treat renal failure delivered by removing toxins from the blood through an artificial kidney, called a dialyzer.</t>
  </si>
  <si>
    <t>Hemodialysis subsystem</t>
  </si>
  <si>
    <t>A device or subsystem used to treat renal failure delivered by removing toxins from the blood through an artificial kidney, called a dialyzer.</t>
  </si>
  <si>
    <t>Hemodialysis configuration</t>
  </si>
  <si>
    <t>The principal dialysis machine operational modes, treatment modality, settings and other information about the dialysis machine.</t>
  </si>
  <si>
    <t>Hemodialysis anticoagulant pump</t>
  </si>
  <si>
    <t>The operational mode, status, profiles and settings related to the delivery of anticoagulants into the patient's blood.</t>
  </si>
  <si>
    <t>Hemodialysis patient blood pump</t>
  </si>
  <si>
    <t>The observations and settings related to the pressure, flow rate, temperature and conductivity of the patient's blood.</t>
  </si>
  <si>
    <t>Dialysate</t>
  </si>
  <si>
    <t>The observations and settings related to fluid chemistry and pressures, flow rates, temperature and conductivity of the dialysate solution.</t>
  </si>
  <si>
    <t>Hemodialysis filter</t>
  </si>
  <si>
    <t>The identity and observations related to the hemodialysis filter, the replacable semi-permeable membrane filter that removes toxins from the blood and transport of other solutes by diffusion and/or convection.</t>
  </si>
  <si>
    <t>Hemodialysis convective channel</t>
  </si>
  <si>
    <t>The observations and settings related to convective clearance of solutes out of the blood compartment along with movement of water and/or ultrafiltration.</t>
  </si>
  <si>
    <t>Hemodialysis safety system</t>
  </si>
  <si>
    <t>Dialysis system safety events, not covered by other subsystems.</t>
  </si>
  <si>
    <t>Hemodialysis therapy outcomes</t>
  </si>
  <si>
    <t>Dialysis system patient treatment events, not covered by other subsystems.</t>
  </si>
  <si>
    <t>Hemodialysis ultrafiltration</t>
  </si>
  <si>
    <t>The observations, settings and events related to the removal of fluid from the patient (aka. ultrafiltration).</t>
  </si>
  <si>
    <t>Non-invasive blood pressure</t>
  </si>
  <si>
    <t>Instrument for the non-invasive measurement of blood pressure.</t>
  </si>
  <si>
    <t>SpO2 monitor</t>
  </si>
  <si>
    <t>Instrument that derives the % of arterial O2 saturation and pulse rate.</t>
  </si>
  <si>
    <t>Blood chemistry monitor that may include multiple analytes and multiple aquisition, analysis and data capture methods (e.g. optical, ultrasound) and may include manually entered measurements.</t>
  </si>
  <si>
    <t>CommonTerm</t>
  </si>
  <si>
    <r>
      <t>The text name of th</t>
    </r>
    <r>
      <rPr>
        <u/>
        <sz val="10"/>
        <rFont val="Calibri"/>
        <family val="2"/>
      </rPr>
      <t>e</t>
    </r>
    <r>
      <rPr>
        <sz val="10"/>
        <rFont val="Calibri"/>
        <family val="2"/>
      </rPr>
      <t xml:space="preserve"> current alert. If no alert is active then this object is not reported. IN most case this object will contain the text shown to the user.</t>
    </r>
  </si>
  <si>
    <t>Notification that the ultrafiltration rate has deviated from the intended ultrafiltration rate more than is safe. Specified another way, MDCX_HDIALY_UF_RATE is not between MDCX_HDIALY_UF_RATE_SETTING_MIN and MDCX_HDIALY_UF_RATE_SETTING_MAX</t>
  </si>
  <si>
    <t>Current rate at which fluid is removed from the patient</t>
  </si>
  <si>
    <r>
      <t xml:space="preserve">Patient </t>
    </r>
    <r>
      <rPr>
        <sz val="10"/>
        <rFont val="Calibri"/>
        <family val="2"/>
      </rPr>
      <t>body</t>
    </r>
    <r>
      <rPr>
        <sz val="10"/>
        <rFont val="Calibri"/>
        <family val="2"/>
      </rPr>
      <t xml:space="preserve"> position at the time of the </t>
    </r>
    <r>
      <rPr>
        <sz val="10"/>
        <rFont val="Calibri"/>
        <family val="2"/>
      </rPr>
      <t>{</t>
    </r>
    <r>
      <rPr>
        <sz val="10"/>
        <rFont val="Calibri"/>
        <family val="2"/>
      </rPr>
      <t>blood pressure</t>
    </r>
    <r>
      <rPr>
        <sz val="10"/>
        <rFont val="Calibri"/>
        <family val="2"/>
      </rPr>
      <t>}</t>
    </r>
    <r>
      <rPr>
        <sz val="10"/>
        <rFont val="Calibri"/>
        <family val="2"/>
      </rPr>
      <t xml:space="preserve"> measurement.</t>
    </r>
  </si>
  <si>
    <t>SITTING
STANDING
SUPINE</t>
  </si>
  <si>
    <t>The number associated with the anticoagulant pump in this channel. The value starts at 1 and is incremented for each anticoagulant pump in use.</t>
  </si>
  <si>
    <t>Anticoagulant Pump Number</t>
  </si>
  <si>
    <t>s</t>
  </si>
  <si>
    <t>C1</t>
  </si>
  <si>
    <t>C2</t>
  </si>
  <si>
    <t>C3</t>
  </si>
  <si>
    <t>C4</t>
  </si>
  <si>
    <t>C5</t>
  </si>
  <si>
    <t>C6</t>
  </si>
  <si>
    <t>C7</t>
  </si>
  <si>
    <t>C8</t>
  </si>
  <si>
    <t>C9</t>
  </si>
  <si>
    <t>C10</t>
  </si>
  <si>
    <t>C11</t>
  </si>
  <si>
    <t>C12</t>
  </si>
  <si>
    <t>If Anticoagulation Mode is not None</t>
  </si>
  <si>
    <t>If Anticoagulation Mode includes Bolus</t>
  </si>
  <si>
    <t>If Anticoagulation Mode includes Continuous or Profile</t>
  </si>
  <si>
    <t>One for each anticoagulant pump</t>
  </si>
  <si>
    <t>If Blood Pump Mode is not double needle</t>
  </si>
  <si>
    <t>If Mode is HD or HDF</t>
  </si>
  <si>
    <t>If Mode is HF or HDF and Dilution is Post or Pre-Post</t>
  </si>
  <si>
    <t>If Mode is HDF or HF</t>
  </si>
  <si>
    <t>If Replacement Fluid Mode is Bolus</t>
  </si>
  <si>
    <t>If Completion Method is not None</t>
  </si>
  <si>
    <t>if UF removal includes a target volume</t>
  </si>
  <si>
    <t>If Mode is HD or HDF and the dialysis machine knows the conductivity through direct measurement or by knowing what type of bagged fluid is being used.</t>
  </si>
  <si>
    <t>Code</t>
  </si>
  <si>
    <t>Condition</t>
  </si>
  <si>
    <t>Expression</t>
  </si>
  <si>
    <t>MDC_HDIALY_ANTICOAG_MODE != NONE</t>
  </si>
  <si>
    <t>MDC_HDIALY_ANTICOAG_MODE = BOL</t>
  </si>
  <si>
    <t>MDC_HDIALY_ANTICOAG_MODE = ( CON, PRO )</t>
  </si>
  <si>
    <t>MDC_HDIALY_BLD_PUMP_MODE != 2N</t>
  </si>
  <si>
    <t>MDC_HDIALY_MACH_MODE_OF_OPERATION = ( HD, HDF )</t>
  </si>
  <si>
    <t>MDC_HDIALY_MACH_MODE_OF_OPERATION = ( HD, HF )</t>
  </si>
  <si>
    <t>MDC_HDIALY_RF_FLOW_MODE = BOLUS</t>
  </si>
  <si>
    <t>MDC_HDIALY_MACH_MODE_OF_OPERATION = ( HD, HDF ) AND MDC_HDIALY_RF_DILUTION_LOCATION = ( POSTF, PREF-POSTF )</t>
  </si>
  <si>
    <t>1..*</t>
  </si>
  <si>
    <t>MDC_HDIALY_THERAPY_COMPLETE_METHOD != NONE</t>
  </si>
  <si>
    <t>exists (MDC_HDIALY_UF_TARGET_VOL_TO_REMOVE)</t>
  </si>
  <si>
    <t>MDC_HDIALY_MACH_MODE_OF_OPERATION = ( HDF ) AND ( exists (MDC_HDIALY_DIALYSATE_COND ) OR ( exists (bagged fluid conductivity) ) [not finalized at present time]</t>
  </si>
  <si>
    <t>Anticoagulant Infusion Rate Setting</t>
  </si>
  <si>
    <t>Anticoagulant Deliver Location</t>
  </si>
  <si>
    <t>Location for delivery of the anticoagulant.</t>
  </si>
  <si>
    <t>PrePump</t>
  </si>
  <si>
    <t>Dialysate Volume Setting</t>
  </si>
  <si>
    <t>User programmed dialysate volume to deliver</t>
  </si>
  <si>
    <t>Patient End Weight Target</t>
  </si>
  <si>
    <t>Treatment End Time</t>
  </si>
  <si>
    <t>Treatment Time</t>
  </si>
  <si>
    <t>Desired weight of patient at end of treatment</t>
  </si>
  <si>
    <t>The clock time that the therapy ends when completion method is Clock Time,</t>
  </si>
  <si>
    <t>The duration of the therapy when completion method is Tx Time.</t>
  </si>
  <si>
    <t>75.0</t>
  </si>
  <si>
    <t>Profile Parameters</t>
  </si>
  <si>
    <t>Profile Type</t>
  </si>
  <si>
    <t>Profile Values</t>
  </si>
  <si>
    <t>Profile Times</t>
  </si>
  <si>
    <t>Contains the control points of the profile. The control points are a numeric array. For a constant profile there is only one point. For a linear or exponential profile there are two points, one for the starting value and one for the ending value. For step profile there is one value for each step.</t>
  </si>
  <si>
    <t>This parameter is optional. If it is not present, the control points are assumed to be equally space across the total treatment time. If it is present, it is an array of numerical values that are the treatment times at which a control point takes effect.</t>
  </si>
  <si>
    <t>Vendor specific parameters for a vendor specific profile.</t>
  </si>
  <si>
    <t>Array</t>
  </si>
  <si>
    <t>same as parameter being profiled.</t>
  </si>
  <si>
    <t>vendor specific</t>
  </si>
  <si>
    <t>Urea Removed Setting</t>
  </si>
  <si>
    <t>User setting for total urea to be removed during treatment.</t>
  </si>
  <si>
    <t>Anticoagulant Infustion Time Setting</t>
  </si>
  <si>
    <t>User specified infusion time.</t>
  </si>
  <si>
    <t>Machine Configuration</t>
  </si>
  <si>
    <t>Dialysis</t>
  </si>
  <si>
    <t>Mode (string)</t>
  </si>
  <si>
    <t>Mode (enumeration)</t>
  </si>
  <si>
    <t>Duration</t>
  </si>
  <si>
    <t>Number</t>
  </si>
  <si>
    <t>Status (boolean)</t>
  </si>
  <si>
    <t>Treatment (enumeration)</t>
  </si>
  <si>
    <t>Temperature</t>
  </si>
  <si>
    <t>Manufacturer-specific mode or system description</t>
  </si>
  <si>
    <t>Time Remaining, until next preventative maintenance</t>
  </si>
  <si>
    <t>Treatments Remaining, Preventative Maintenance</t>
  </si>
  <si>
    <t xml:space="preserve">Treatment blood pump, On/Off </t>
  </si>
  <si>
    <t>Treatment fluid flow, Bypass On/Off (fluid is NOT flowing through dialyzer)</t>
  </si>
  <si>
    <t xml:space="preserve"> Treatment Modality</t>
  </si>
  <si>
    <t>Accumulated treatment time, Patient actively treated (excluding alarms, recirculating, rinsing back)</t>
  </si>
  <si>
    <t>Time Remaining, Current patient dialysis session</t>
  </si>
  <si>
    <t>System (string)</t>
  </si>
  <si>
    <t>System</t>
  </si>
  <si>
    <t>Model Description</t>
  </si>
  <si>
    <t>Model Number</t>
  </si>
  <si>
    <t>Device</t>
  </si>
  <si>
    <t>Manufacturer</t>
  </si>
  <si>
    <t>Serial Number</t>
  </si>
  <si>
    <t>Software Version</t>
  </si>
  <si>
    <t>Blood</t>
  </si>
  <si>
    <t xml:space="preserve">Universal identifier, UDI </t>
  </si>
  <si>
    <t>Anticoagulant</t>
  </si>
  <si>
    <t>Volume</t>
  </si>
  <si>
    <t>Rate</t>
  </si>
  <si>
    <t>StatusEvent</t>
  </si>
  <si>
    <t>Method (enumeration)</t>
  </si>
  <si>
    <t>Flow Rate</t>
  </si>
  <si>
    <t>Location (enumeration)</t>
  </si>
  <si>
    <t>Infusion</t>
  </si>
  <si>
    <t>Syringe</t>
  </si>
  <si>
    <t>Anticoagulant Name</t>
  </si>
  <si>
    <t>Delivery Mode</t>
  </si>
  <si>
    <t>Anticoagulant, Bolus, Volume To Be Delivered</t>
  </si>
  <si>
    <t>FunctionalStatus</t>
  </si>
  <si>
    <t>Dialysis, Hemodialysis</t>
  </si>
  <si>
    <t>Flow Rate, Current</t>
  </si>
  <si>
    <t>Flow Rate, Setting</t>
  </si>
  <si>
    <t>Flow Rate, Mean</t>
  </si>
  <si>
    <t>Pressure</t>
  </si>
  <si>
    <t>Pump Mode (enumeration)</t>
  </si>
  <si>
    <t>Fluid Pump</t>
  </si>
  <si>
    <t>Concentration</t>
  </si>
  <si>
    <t>Chloride</t>
  </si>
  <si>
    <t>Acetate</t>
  </si>
  <si>
    <t>Citrate</t>
  </si>
  <si>
    <t>Glucose</t>
  </si>
  <si>
    <t>Calcium (CA)</t>
  </si>
  <si>
    <t>Potassium</t>
  </si>
  <si>
    <t>Sodium (NA)</t>
  </si>
  <si>
    <t>LimitEvent</t>
  </si>
  <si>
    <t>Ammonia</t>
  </si>
  <si>
    <t>Dialyzer Filter Name (manufacturer and model)</t>
  </si>
  <si>
    <t>Filter</t>
  </si>
  <si>
    <t>Transmembrane (Difference between blood compartment and dialysate compartment)</t>
  </si>
  <si>
    <t xml:space="preserve"> Filter number, sequence starting at 1, increments for each new filter</t>
  </si>
  <si>
    <t>Current Filter UDI</t>
  </si>
  <si>
    <t>Convective Pump</t>
  </si>
  <si>
    <t>Safety</t>
  </si>
  <si>
    <t>Ultrafiltration</t>
  </si>
  <si>
    <t>ErrorEvent</t>
  </si>
  <si>
    <t>Replacement Fluid, Post Pump</t>
  </si>
  <si>
    <t>Replacement Fluid, Pre Pump</t>
  </si>
  <si>
    <t>Ratio</t>
  </si>
  <si>
    <t>Fluid Source (enumeration)</t>
  </si>
  <si>
    <t>Identifier, Unique</t>
  </si>
  <si>
    <t>Arterial, Pre-Pump</t>
  </si>
  <si>
    <t>Arterial, Post-Pump</t>
  </si>
  <si>
    <t>Venous</t>
  </si>
  <si>
    <t>Acetate, Replacement Fluid, Post-Pump</t>
  </si>
  <si>
    <t>Bicarbonate (HCO3), Replacement Fluid, Post-Pump</t>
  </si>
  <si>
    <t>Chloride, Replacement Fluid, Post-Pump</t>
  </si>
  <si>
    <t>Magnesium, Replacement Fluid, Post-Pump</t>
  </si>
  <si>
    <t>Calcium (CA), Replacement Fluid, Post-Pump</t>
  </si>
  <si>
    <t>Citrate, Replacement Fluid, Post-Pump</t>
  </si>
  <si>
    <t>Glucose, Replacement Fluid, Post-Pump</t>
  </si>
  <si>
    <t>Sodium (NA), Replacement Fluid, Post-Pump</t>
  </si>
  <si>
    <t>Potassium, Replacement Fluid, Post-Pump</t>
  </si>
  <si>
    <t>Replacement Fluid, Pre-Pump</t>
  </si>
  <si>
    <t>Temperature, Setting</t>
  </si>
  <si>
    <t>Acetate, Replacement Fluid, Pre-Filter</t>
  </si>
  <si>
    <t>Bicarbonate (HCO3), Replacement Fluid, Pre-Filter</t>
  </si>
  <si>
    <t>Chloride, Replacement Fluid, Pre-Filter</t>
  </si>
  <si>
    <t>Magnesium, Replacement Fluid, Pre-Filter</t>
  </si>
  <si>
    <t>Calcium (CA), Replacement Fluid, Pre-Filter</t>
  </si>
  <si>
    <t>Citrate, Replacement Fluid, Pre-Filter</t>
  </si>
  <si>
    <t>Glucose, Replacement Fluid, Pre-Filter</t>
  </si>
  <si>
    <t>Potassium (K), Replacement Fluid, Pre-Filter</t>
  </si>
  <si>
    <t>Sodium (NA), Replacement Fluid, Pre-Filter</t>
  </si>
  <si>
    <t>Replacement Fluid, Pre-Filter</t>
  </si>
  <si>
    <t>Temperature, Current</t>
  </si>
  <si>
    <t>Flow rate, Current</t>
  </si>
  <si>
    <t>Volume, Setting</t>
  </si>
  <si>
    <t>Volume, Removed</t>
  </si>
  <si>
    <t>CVS</t>
  </si>
  <si>
    <t>Noninvasive, Systolic</t>
  </si>
  <si>
    <t>Concentration [Sat]</t>
  </si>
  <si>
    <t>Saturation, Oxygen</t>
  </si>
  <si>
    <t>Oximetry</t>
  </si>
  <si>
    <t>Noninvasive, Mean</t>
  </si>
  <si>
    <t>Noninvasive, Diastolic</t>
  </si>
  <si>
    <t>Multiparameter, Multimethod</t>
  </si>
  <si>
    <t>Symptom or Intervention associated with the relative blood volume percent reading</t>
  </si>
  <si>
    <t>Rate of change for relative blood volume</t>
  </si>
  <si>
    <t>Total, HCT</t>
  </si>
  <si>
    <t>Total, HgB</t>
  </si>
  <si>
    <t>Blood Volume Change since the start of treatment</t>
  </si>
  <si>
    <t>Noninvasive, Pulse</t>
  </si>
  <si>
    <t>Pressure, noninvasive</t>
  </si>
  <si>
    <t>Body Position (enumeration)</t>
  </si>
  <si>
    <t>Subsystem</t>
  </si>
  <si>
    <t>Treatment Completion</t>
  </si>
  <si>
    <t>Weight</t>
  </si>
  <si>
    <t>Time Until Target</t>
  </si>
  <si>
    <t>Blood Chemistry</t>
  </si>
  <si>
    <t>Profile (enumeration)</t>
  </si>
  <si>
    <t>General</t>
  </si>
  <si>
    <t>Fluid Chemistry</t>
  </si>
  <si>
    <t>Pulse</t>
  </si>
  <si>
    <t>Blood, CVS</t>
  </si>
  <si>
    <t>Processing</t>
  </si>
  <si>
    <t>Bolus</t>
  </si>
  <si>
    <t>Volume, Delivered</t>
  </si>
  <si>
    <t>Bicarbonate (HCO3)</t>
  </si>
  <si>
    <t>Concentration, Setting</t>
  </si>
  <si>
    <t>Pump number, sequence starting at 1, increments for each new pump</t>
  </si>
  <si>
    <t>Delivery Mode (enumeration)</t>
  </si>
  <si>
    <t>pH (H+ logarithmic)</t>
  </si>
  <si>
    <t xml:space="preserve">Replacement Fluid, Dilution Location </t>
  </si>
  <si>
    <t xml:space="preserve">Flow Rate (Pre and Post Replacement Fluid) </t>
  </si>
  <si>
    <t>ErrorEvent (numeric)</t>
  </si>
  <si>
    <t>ErrorEvent (string)</t>
  </si>
  <si>
    <t>Indication (enumeration)</t>
  </si>
  <si>
    <t>Urea Clearance, Computed</t>
  </si>
  <si>
    <t>Conductivity</t>
  </si>
  <si>
    <t>Conductivity, Setting</t>
  </si>
  <si>
    <t>Threshold, used to switch phases at high pressure</t>
  </si>
  <si>
    <t>Patient blood, to and from patient</t>
  </si>
  <si>
    <t>Size</t>
  </si>
  <si>
    <t>Blood Pump Segment</t>
  </si>
  <si>
    <t>Time, Setting</t>
  </si>
  <si>
    <t>Duration, Setting</t>
  </si>
  <si>
    <t>Weight, Setting</t>
  </si>
  <si>
    <t>Body, End of Treatment</t>
  </si>
  <si>
    <t>Therapy End</t>
  </si>
  <si>
    <t>Ultrafiltration, Maximum</t>
  </si>
  <si>
    <t>Ultrafiltration, Minimum</t>
  </si>
  <si>
    <t>Blood Flow, in Access Line (percentage dialyzed blood returned immediately back to the dialysis machine instead of entering back into the patient's vasculature)</t>
  </si>
  <si>
    <t>Sodium (NA), Patient Plasma</t>
  </si>
  <si>
    <t>Mass Transfer Coefficient x Surface Area of Dialyzer, (KoA)</t>
  </si>
  <si>
    <t>Urea</t>
  </si>
  <si>
    <t>Volume, Processed</t>
  </si>
  <si>
    <t>Syringe, Initial Volume</t>
  </si>
  <si>
    <t>Machine Time</t>
  </si>
  <si>
    <t>Operational mode</t>
  </si>
  <si>
    <t>Due Date, Preventative Maintenance | Equipment Management</t>
  </si>
  <si>
    <t>Room</t>
  </si>
  <si>
    <t>Ambient</t>
  </si>
  <si>
    <t>Energy</t>
  </si>
  <si>
    <t>Extracorporeal Circuit, Priming</t>
  </si>
  <si>
    <t>Single Needle Stroke Cycle</t>
  </si>
  <si>
    <t>Replacement Fluid, Convective Urea Clearance</t>
  </si>
  <si>
    <t>Patient Access</t>
  </si>
  <si>
    <t>Ratio, Setting</t>
  </si>
  <si>
    <t>Ratio, Mean</t>
  </si>
  <si>
    <t>Body, Start of Treatment</t>
  </si>
  <si>
    <t>Urea Clearance, Single Pool Model, Projected</t>
  </si>
  <si>
    <t>Urea Clearance, Single Pool Model, Delivered</t>
  </si>
  <si>
    <t>Urea Clearance, Equilibrated, Delivered</t>
  </si>
  <si>
    <r>
      <t>Syringe, ‹</t>
    </r>
    <r>
      <rPr>
        <b/>
        <sz val="10"/>
        <rFont val="Calibri"/>
        <family val="2"/>
      </rPr>
      <t>Size Incorrect</t>
    </r>
    <r>
      <rPr>
        <sz val="10"/>
        <rFont val="Calibri"/>
        <family val="2"/>
      </rPr>
      <t>›</t>
    </r>
  </si>
  <si>
    <r>
      <t>Pump,</t>
    </r>
    <r>
      <rPr>
        <b/>
        <sz val="10"/>
        <rFont val="Calibri"/>
        <family val="2"/>
      </rPr>
      <t xml:space="preserve"> ‹Stopped</t>
    </r>
    <r>
      <rPr>
        <sz val="10"/>
        <rFont val="Calibri"/>
        <family val="2"/>
      </rPr>
      <t>›</t>
    </r>
  </si>
  <si>
    <r>
      <t>Blood In Dialysate, ‹</t>
    </r>
    <r>
      <rPr>
        <b/>
        <sz val="10"/>
        <rFont val="Calibri"/>
        <family val="2"/>
      </rPr>
      <t>Detected</t>
    </r>
    <r>
      <rPr>
        <sz val="10"/>
        <rFont val="Calibri"/>
        <family val="2"/>
      </rPr>
      <t>›</t>
    </r>
  </si>
  <si>
    <r>
      <t>Bolus Volume,</t>
    </r>
    <r>
      <rPr>
        <b/>
        <sz val="10"/>
        <rFont val="Calibri"/>
        <family val="2"/>
      </rPr>
      <t xml:space="preserve"> ‹Excessive›</t>
    </r>
  </si>
  <si>
    <r>
      <t>Bolus Volume,</t>
    </r>
    <r>
      <rPr>
        <b/>
        <sz val="10"/>
        <rFont val="Calibri"/>
        <family val="2"/>
      </rPr>
      <t xml:space="preserve"> ‹Insufficient</t>
    </r>
    <r>
      <rPr>
        <sz val="10"/>
        <rFont val="Calibri"/>
        <family val="2"/>
      </rPr>
      <t>›</t>
    </r>
  </si>
  <si>
    <r>
      <t>Bolus, ‹</t>
    </r>
    <r>
      <rPr>
        <b/>
        <sz val="10"/>
        <rFont val="Calibri"/>
        <family val="2"/>
      </rPr>
      <t>Active</t>
    </r>
    <r>
      <rPr>
        <sz val="10"/>
        <rFont val="Calibri"/>
        <family val="2"/>
      </rPr>
      <t>›</t>
    </r>
  </si>
  <si>
    <r>
      <t>Arterial Blood, ‹</t>
    </r>
    <r>
      <rPr>
        <b/>
        <sz val="10"/>
        <rFont val="Calibri"/>
        <family val="2"/>
      </rPr>
      <t>Air In Line</t>
    </r>
    <r>
      <rPr>
        <sz val="10"/>
        <rFont val="Calibri"/>
        <family val="2"/>
      </rPr>
      <t>›</t>
    </r>
  </si>
  <si>
    <r>
      <t xml:space="preserve"> Effective Rate, ‹</t>
    </r>
    <r>
      <rPr>
        <b/>
        <sz val="10"/>
        <rFont val="Calibri"/>
        <family val="2"/>
      </rPr>
      <t>OutOfRange›</t>
    </r>
  </si>
  <si>
    <r>
      <t>Target Volume, ‹</t>
    </r>
    <r>
      <rPr>
        <b/>
        <sz val="10"/>
        <rFont val="Calibri"/>
        <family val="2"/>
      </rPr>
      <t>Achieved</t>
    </r>
    <r>
      <rPr>
        <sz val="10"/>
        <rFont val="Calibri"/>
        <family val="2"/>
      </rPr>
      <t>›</t>
    </r>
  </si>
  <si>
    <r>
      <t>Event, ‹</t>
    </r>
    <r>
      <rPr>
        <b/>
        <sz val="10"/>
        <rFont val="Calibri"/>
        <family val="2"/>
      </rPr>
      <t>Error</t>
    </r>
    <r>
      <rPr>
        <sz val="10"/>
        <rFont val="Calibri"/>
        <family val="2"/>
      </rPr>
      <t>›</t>
    </r>
  </si>
  <si>
    <r>
      <t>Pump, Anticoagulant, ‹</t>
    </r>
    <r>
      <rPr>
        <b/>
        <sz val="10"/>
        <rFont val="Calibri"/>
        <family val="2"/>
      </rPr>
      <t>Stopped</t>
    </r>
    <r>
      <rPr>
        <sz val="10"/>
        <rFont val="Calibri"/>
        <family val="2"/>
      </rPr>
      <t xml:space="preserve">› </t>
    </r>
  </si>
  <si>
    <r>
      <t>Dialysate, Composition, ‹</t>
    </r>
    <r>
      <rPr>
        <b/>
        <sz val="10"/>
        <rFont val="Calibri"/>
        <family val="2"/>
      </rPr>
      <t>Incorrect</t>
    </r>
    <r>
      <rPr>
        <sz val="10"/>
        <rFont val="Calibri"/>
        <family val="2"/>
      </rPr>
      <t>›</t>
    </r>
  </si>
  <si>
    <r>
      <t>Safety System, Non-Patient, ‹</t>
    </r>
    <r>
      <rPr>
        <b/>
        <sz val="10"/>
        <rFont val="Calibri"/>
        <family val="2"/>
      </rPr>
      <t>Error</t>
    </r>
    <r>
      <rPr>
        <sz val="10"/>
        <rFont val="Calibri"/>
        <family val="2"/>
      </rPr>
      <t>›</t>
    </r>
  </si>
  <si>
    <r>
      <t>Venous access, ‹</t>
    </r>
    <r>
      <rPr>
        <b/>
        <sz val="10"/>
        <rFont val="Calibri"/>
        <family val="2"/>
      </rPr>
      <t>Disconnection possible</t>
    </r>
    <r>
      <rPr>
        <sz val="10"/>
        <rFont val="Calibri"/>
        <family val="2"/>
      </rPr>
      <t>›</t>
    </r>
  </si>
  <si>
    <r>
      <t>Venous Blood, ‹</t>
    </r>
    <r>
      <rPr>
        <b/>
        <sz val="10"/>
        <rFont val="Calibri"/>
        <family val="2"/>
      </rPr>
      <t>Air In Line</t>
    </r>
    <r>
      <rPr>
        <sz val="10"/>
        <rFont val="Calibri"/>
        <family val="2"/>
      </rPr>
      <t>›</t>
    </r>
  </si>
  <si>
    <r>
      <t>Wetness detector, ‹</t>
    </r>
    <r>
      <rPr>
        <b/>
        <sz val="10"/>
        <rFont val="Calibri"/>
        <family val="2"/>
      </rPr>
      <t>Fluid detected</t>
    </r>
    <r>
      <rPr>
        <sz val="10"/>
        <rFont val="Calibri"/>
        <family val="2"/>
      </rPr>
      <t>›</t>
    </r>
  </si>
  <si>
    <r>
      <t>Wetness detector, ‹</t>
    </r>
    <r>
      <rPr>
        <b/>
        <sz val="10"/>
        <rFont val="Calibri"/>
        <family val="2"/>
      </rPr>
      <t>Error</t>
    </r>
    <r>
      <rPr>
        <sz val="10"/>
        <rFont val="Calibri"/>
        <family val="2"/>
      </rPr>
      <t>›</t>
    </r>
  </si>
  <si>
    <r>
      <t>Safety Systen, ‹</t>
    </r>
    <r>
      <rPr>
        <b/>
        <sz val="10"/>
        <rFont val="Calibri"/>
        <family val="2"/>
      </rPr>
      <t>Notifications</t>
    </r>
    <r>
      <rPr>
        <sz val="10"/>
        <rFont val="Calibri"/>
        <family val="2"/>
      </rPr>
      <t>›</t>
    </r>
  </si>
  <si>
    <r>
      <t>Treatment, Non-specific alarm condition, ‹</t>
    </r>
    <r>
      <rPr>
        <b/>
        <sz val="10"/>
        <rFont val="Calibri"/>
        <family val="2"/>
      </rPr>
      <t>Error</t>
    </r>
    <r>
      <rPr>
        <sz val="10"/>
        <rFont val="Calibri"/>
        <family val="2"/>
      </rPr>
      <t>›</t>
    </r>
  </si>
  <si>
    <r>
      <t>Volume Removed, ‹</t>
    </r>
    <r>
      <rPr>
        <b/>
        <sz val="10"/>
        <rFont val="Calibri"/>
        <family val="2"/>
      </rPr>
      <t>Insufficient</t>
    </r>
    <r>
      <rPr>
        <sz val="10"/>
        <rFont val="Calibri"/>
        <family val="2"/>
      </rPr>
      <t>›</t>
    </r>
  </si>
  <si>
    <r>
      <t>Effective Rate, ‹</t>
    </r>
    <r>
      <rPr>
        <b/>
        <sz val="10"/>
        <rFont val="Calibri"/>
        <family val="2"/>
      </rPr>
      <t>Negative</t>
    </r>
    <r>
      <rPr>
        <sz val="10"/>
        <rFont val="Calibri"/>
        <family val="2"/>
      </rPr>
      <t>›</t>
    </r>
  </si>
  <si>
    <r>
      <t>Dialysate, ‹</t>
    </r>
    <r>
      <rPr>
        <b/>
        <sz val="10"/>
        <rFont val="Calibri"/>
        <family val="2"/>
      </rPr>
      <t>Air In Line</t>
    </r>
    <r>
      <rPr>
        <sz val="10"/>
        <rFont val="Calibri"/>
        <family val="2"/>
      </rPr>
      <t>›</t>
    </r>
  </si>
  <si>
    <r>
      <t>Selftest, ‹</t>
    </r>
    <r>
      <rPr>
        <b/>
        <sz val="10"/>
        <rFont val="Calibri"/>
        <family val="2"/>
      </rPr>
      <t>Error</t>
    </r>
    <r>
      <rPr>
        <sz val="10"/>
        <rFont val="Calibri"/>
        <family val="2"/>
      </rPr>
      <t>›</t>
    </r>
  </si>
  <si>
    <r>
      <t>Treament Time, ‹</t>
    </r>
    <r>
      <rPr>
        <b/>
        <sz val="10"/>
        <rFont val="Calibri"/>
        <family val="2"/>
      </rPr>
      <t>Achieved</t>
    </r>
    <r>
      <rPr>
        <sz val="10"/>
        <rFont val="Calibri"/>
        <family val="2"/>
      </rPr>
      <t>›</t>
    </r>
  </si>
  <si>
    <r>
      <t>Syringe, ‹</t>
    </r>
    <r>
      <rPr>
        <b/>
        <sz val="10"/>
        <rFont val="Calibri"/>
        <family val="2"/>
      </rPr>
      <t>Empty</t>
    </r>
    <r>
      <rPr>
        <sz val="10"/>
        <rFont val="Calibri"/>
        <family val="2"/>
      </rPr>
      <t>›</t>
    </r>
  </si>
  <si>
    <t>SysName</t>
  </si>
  <si>
    <t>Description</t>
  </si>
  <si>
    <t>SysNameBase</t>
  </si>
  <si>
    <t>SysName1stDesc</t>
  </si>
  <si>
    <t>SysName2ndDesc</t>
  </si>
  <si>
    <t>SysName3rdDesc</t>
  </si>
  <si>
    <t>MDC_DIM_KILO_JOULES_PER_HR</t>
  </si>
  <si>
    <t>MDC_DIM_MILLI_SIEMENS_PER_CM</t>
  </si>
  <si>
    <t>MDC_DIM_BEAT_PER_MIN</t>
  </si>
  <si>
    <t>. . . . MDC_HDIALY_MACH_MODE_OF_OPERATION</t>
  </si>
  <si>
    <t>Profile Half Time</t>
  </si>
  <si>
    <t>This parameter is optional and only applies to the Exponential Profile. It specifies the time at which 50% of the change has been complete.</t>
  </si>
  <si>
    <t>XX</t>
  </si>
  <si>
    <t>This parameter is optional and only applies to the Vendor Profile. It uniquely identifies the profile.</t>
  </si>
  <si>
    <t>Contains the type of the profile. This will be VENDOR, CONSTANT, LINEAR, EXPONENTIAL, or STEP.</t>
  </si>
  <si>
    <t>. . . MDC_HDIALY_MACH_TIME</t>
  </si>
  <si>
    <t>. . MDC_DEV_HDIALY_MACH_CONFIG_CHAN</t>
  </si>
  <si>
    <t>. MDC_DEV_HDIALY_VMD</t>
  </si>
  <si>
    <t>. . . MDC_HDIALY_MACH_MODE_DESCRIPTION</t>
  </si>
  <si>
    <t>. . . MDC_TIME_PD_MAINTENANCE_TO_NEXT_SERVICE</t>
  </si>
  <si>
    <t>. . . MDC_MAINTENANCE_NEXT_SERVICE_DATE</t>
  </si>
  <si>
    <t>. . . MDC_HDIALY_MACH_MAINT_TX_REMAIN</t>
  </si>
  <si>
    <t>. . . MDC_HDIALY_MACH_BLD_PUMP_ON</t>
  </si>
  <si>
    <t>. . . MDC_HDIALY_MACH_TX_FLUID_BYPASS</t>
  </si>
  <si>
    <t>. . . MDC_HDIALY_MACH_TX_MODALITY</t>
  </si>
  <si>
    <t>. . . MDC_HDIALY_MACH_THERAPY_TIME</t>
  </si>
  <si>
    <t>. . . MDC_HDIALY_MACH_TIME_REMAIN</t>
  </si>
  <si>
    <t>. . . MDC_TEMP_ROOM</t>
  </si>
  <si>
    <t>. . MDC_DEV_HDIALY_ANTICOAG_PUMP_CHAN</t>
  </si>
  <si>
    <t xml:space="preserve">. . . MDC_ATTR_CHAN_NUM_LOGICAL </t>
  </si>
  <si>
    <t>. . . MDC_HDIALY_ANTICOAG_MODE</t>
  </si>
  <si>
    <t>. . . MDC_HDIALY_ANTICOAG_INFUS_RATE_SETTING</t>
  </si>
  <si>
    <t>. . . MDC_HDIALY_ANTICOAG_INFUS_RATE</t>
  </si>
  <si>
    <t>. . . MDC_HDIALY_ANTICOAG_ACCUM_DELIV</t>
  </si>
  <si>
    <t>. . . MDC_HDIALY_ANTICOAG_BOLUS_VOL</t>
  </si>
  <si>
    <t>. . . MDC_HDIALY_INFUS_TIME_SETTING</t>
  </si>
  <si>
    <t>. . . MDC_EVT_HDIALY_ANTICOAG_STOP</t>
  </si>
  <si>
    <t>. . . MDC_HDIALY_ANTICOAG_NAME</t>
  </si>
  <si>
    <t>. . . MDC_EVT_HDIALY_ANTICOAG_SYRINGE_EMPTY</t>
  </si>
  <si>
    <t>. . . MDC_HDIALY_ANTICOAG_SYRINGE_BRAND</t>
  </si>
  <si>
    <t>. . . MDC_HDIALY_ANTICOAG_SYRINGE_VOL</t>
  </si>
  <si>
    <t>. . . MDC_EVT_HDIALY_ANTICOAG_SYRINGE_SIZE</t>
  </si>
  <si>
    <t>. . . MDC_HDIALY_ANTICOAG_LOCATION</t>
  </si>
  <si>
    <t>. . MDC_DEV_HDIALY_BLOOD_PUMP_CHAN</t>
  </si>
  <si>
    <t>. . . MDC_HDIALY_BLD_PUMP_BLOOD_FLOW_RATE_SETTING</t>
  </si>
  <si>
    <t>. . . MDC_HDIALY_BLD_PUMP_BLOOD_FLOW_RATE</t>
  </si>
  <si>
    <t>. . . MDC_HDIALY_BLD_PUMP_BLOOD_FLOW_RATE_MEAN</t>
  </si>
  <si>
    <t>. . . MDC_HDIALY_BLD_PRESS_ART</t>
  </si>
  <si>
    <t>. . . MDC_HDIALY_BLD_PUMP_MODE</t>
  </si>
  <si>
    <t>. . . MDC_EVT_HDIALY_BLD_PUMP_STOP</t>
  </si>
  <si>
    <t>. . . MDC_HDIALY_BLD_PUMP_TUBING_SIZE</t>
  </si>
  <si>
    <t>. . . MDC_HDIALY_BLOOD_TEMP_ART</t>
  </si>
  <si>
    <t>. . . MDC_HDIALY_BLD_PUMP_CHANGE_IN_ENERGY</t>
  </si>
  <si>
    <t>. . . MDC_HDIALY_BLD_PUMP_PRESS_ART_POST_PUMP</t>
  </si>
  <si>
    <t>. . . MDC_HDIALY_BLD_PUMP_PRIMING_VOL</t>
  </si>
  <si>
    <t>. . . MDC_HDIALY_BLD_PUMP_SINGLE_NEEDLE_PRESS</t>
  </si>
  <si>
    <t>. . . MDC_HDIALY_BLD_PUMP_STROKE_VOL</t>
  </si>
  <si>
    <t>. . . MDC_HDIALY_BLD_PUMP_BLOOD_PROCESSED_TOTAL</t>
  </si>
  <si>
    <t>. . . MDC_HDIALY_BLD_PUMP_PRESS_VEN</t>
  </si>
  <si>
    <t>. . . MDC_HDIALY_BLOOD_TEMP_VEN</t>
  </si>
  <si>
    <t>. . . MDC_HDIALY_BLOOD_TEMP_VEN_SETTING</t>
  </si>
  <si>
    <t>. . MDC_DEV_HDIALY_FLUID_CHAN</t>
  </si>
  <si>
    <t>. . . MDC_HDIALY_DIALYSATE_FLOW_MODE</t>
  </si>
  <si>
    <t>. . . MDC_HDIALY_DIALYSATE_FLOW_RATE_SETTING</t>
  </si>
  <si>
    <t>. . . MDC_HDIALY_DIALYSATE_FLOW_RATE</t>
  </si>
  <si>
    <t>. . . MDC_HDIALY_DIALYSATE_VOL_DELIV</t>
  </si>
  <si>
    <t>. . . MDC_HDIALY_DIALYSATE_NAME</t>
  </si>
  <si>
    <t>. . . MDC_HDIALY_BICARB_COND</t>
  </si>
  <si>
    <t>. . . MDC_HDIALY_BICARB_COND_SETTING</t>
  </si>
  <si>
    <t>. . . MDC_HDIALY_DIALYSATE_COND</t>
  </si>
  <si>
    <t>. . . MDC_HDIALY_DIALYSATE_COND_SETTING</t>
  </si>
  <si>
    <t>. . . MDC_HDIALY_DIALYSATE_TEMP</t>
  </si>
  <si>
    <t>. . . MDC_HDIALY_DIALYSATE_TEMP_SETTING</t>
  </si>
  <si>
    <t>. . . MDC_HDIALY_DIALYSATE_AMMONIA</t>
  </si>
  <si>
    <t>. . . MDC_HDIALY_DIALYSATE_FLOW_RATE_MEAN</t>
  </si>
  <si>
    <t>. . . MDC_HDIALY_CONC_HCO3_SETTING</t>
  </si>
  <si>
    <t>. . . MDC_HDIALY_CONC_HCO3_MODE</t>
  </si>
  <si>
    <t>. . . MDC_EVT_HDIALY_BLOOD_LEAK</t>
  </si>
  <si>
    <t>. . . MDC_HDIALY_DIALYSATE_CONC_ACETATE</t>
  </si>
  <si>
    <t>. . . MDC_HDIALY_DIALYSATE_CONC_HCO3</t>
  </si>
  <si>
    <t>. . . MDC_HDIALY_DIALYSATE_CONC_CHLORIDE</t>
  </si>
  <si>
    <t>. . . MDC_HDIALY_DIALYSATE_CONC_MG</t>
  </si>
  <si>
    <t>. . . MDC_HDIALY_DIALYSATE_CONC_CA</t>
  </si>
  <si>
    <t>. . . MDC_HDIALY_DIALYSATE_CONC_CITRATE</t>
  </si>
  <si>
    <t>. . . MDC_HDIALY_DIALYSATE_CONC_GLU</t>
  </si>
  <si>
    <t>. . . MDC_HDIALY_DIALYSATE_CONC_K</t>
  </si>
  <si>
    <t>. . . MDC_HDIALY_DIALYSATE_CONC_NA</t>
  </si>
  <si>
    <t>. . . MDC_HDIALY_DIALYSATE_CONC_NA_SETTING</t>
  </si>
  <si>
    <t>. . . MDC_HDIALY_DIALYSATE_CONC_NA_MODE</t>
  </si>
  <si>
    <t>. . . MDC_HDIALY_DIALYSATE_CONC_PH</t>
  </si>
  <si>
    <t>. . MDC_DEV_HDIALY_FILTER_CHAN</t>
  </si>
  <si>
    <t>. . . MDC_HDIALY_FILTER_NAME</t>
  </si>
  <si>
    <t>. . . MDC_HDIALY_FILTER_TRANSMEMBRANE_PRESS</t>
  </si>
  <si>
    <t>. . . MDC_HDIALY_FILTER_NUM</t>
  </si>
  <si>
    <t>. . . MDC_HDIALY_FILTER_UDI</t>
  </si>
  <si>
    <t>. . MDC_DEV_HDIALY_CONVECTIVE_CHAN</t>
  </si>
  <si>
    <t>. . . MDC_HDIALY_RF_DILUTION_LOCATION</t>
  </si>
  <si>
    <t>. . . MDC_HDIALY_RF_FLOW_MODE</t>
  </si>
  <si>
    <t>. . . MDC_HDIALY_RF_POST_FILTER_FLUID_NAME</t>
  </si>
  <si>
    <t>. . . MDC_HDIALY_RF_POST_FILTER_CONC_ACETATE</t>
  </si>
  <si>
    <t>. . . MDC_HDIALY_RF_POST_FILTER_CONC_HCO3</t>
  </si>
  <si>
    <t>. . . MDC_HDIALY_RF_POST_FILTER_CONC_CHLORIDE</t>
  </si>
  <si>
    <t>. . . MDC_HDIALY_RF_POST_FILTER_CONC_MG</t>
  </si>
  <si>
    <t>. . . MDC_HDIALY_RF_POST_FILTER_CONC_CA</t>
  </si>
  <si>
    <t>. . . MDC_HDIALY_RF_POST_FILTER_CONC_CITRATE</t>
  </si>
  <si>
    <t>. . . MDC_HDIALY_RF_POST_FILTER_CONC_GLU</t>
  </si>
  <si>
    <t>. . . MDC_HDIALY_RF_POST_FILTER_CONC_K</t>
  </si>
  <si>
    <t>. . . MDC_HDIALY_RF_POST_FILTER_CONC_NA</t>
  </si>
  <si>
    <t>. . . MDC_HDIALY_RF_POST_FILTER_FLOW_RATE_SETTING</t>
  </si>
  <si>
    <t>. . . MDC_HDIALY_RF_POST_FILTER_FLOW_RATE</t>
  </si>
  <si>
    <t>. . . MDC_HDIALY_RF_POST_FILTER_FLOW_RATE_MEAN</t>
  </si>
  <si>
    <t>. . . MDC_HDIALY_RF_POST_FILTER_VOL_SETTING</t>
  </si>
  <si>
    <t>. . . MDC_HDIALY_RF_POST_FILTER_VOL</t>
  </si>
  <si>
    <t>. . . MDC_HDIALY_RF_POST_FILTER_TEMP_SETTING</t>
  </si>
  <si>
    <t>. . . MDC_HDIALY_RF_POST_FILTER_TEMP</t>
  </si>
  <si>
    <t>. . . MDC_HDIALY_RF_PRE_FILTER_FLUID_NAME</t>
  </si>
  <si>
    <t>. . . MDC_HDIALY_RF_PRE_FILTER_CONC_ACETATE</t>
  </si>
  <si>
    <t>. . . MDC_HDIALY_RF_PRE_FILTER_CONC_HCO3</t>
  </si>
  <si>
    <t>. . . MDC_HDIALY_RF_PRE_FILTER_CONC_CHLORIDE</t>
  </si>
  <si>
    <t>. . . MDC_HDIALY_RF_PRE_FILTER_CONC_MG</t>
  </si>
  <si>
    <t>. . . MDC_HDIALY_RF_PRE_FILTER_CONC_CA</t>
  </si>
  <si>
    <t>. . . MDC_HDIALY_RF_PRE_FILTER_CONC_CITRATE</t>
  </si>
  <si>
    <t>. . . MDC_HDIALY_RF_PRE_FILTER_CONC_GLU</t>
  </si>
  <si>
    <t>. . . MDC_HDIALY_RF_PRE_FILTER_CONC_K</t>
  </si>
  <si>
    <t>. . . MDC_HDIALY_RF_PRE_FILTER_CONC_NA</t>
  </si>
  <si>
    <t>. . . MDC_HDIALY_RF_PRE_FILTER_FLOW_RATE_SETTING</t>
  </si>
  <si>
    <t>. . . MDC_HDIALY_RF_PRE_FILTER_FLOW_RATE</t>
  </si>
  <si>
    <t>. . . MDC_HDIALY_RF_PRE_FILTER_FLOW_RATE_MEAN</t>
  </si>
  <si>
    <t>. . . MDC_HDIALY_RF_PRE_FILTER_VOL_SETTING</t>
  </si>
  <si>
    <t>. . . MDC_HDIALY_RF_PRE_FILTER_VOL</t>
  </si>
  <si>
    <t>. . . MDC_HDIALY_RF_PRE_FILTER_TEMP_SETTING</t>
  </si>
  <si>
    <t>. . . MDC_HDIALY_RF_PRE_FILTER_TEMP</t>
  </si>
  <si>
    <t>. . . MDC_HDIALY_RF_CONV_CLEARANCE</t>
  </si>
  <si>
    <t>. . . MDC_EVT_HDIALY_RF_EXCESS_DELIV</t>
  </si>
  <si>
    <t>. . . MDC_EVT_HDIALY_RF_INSUFF_DELIV</t>
  </si>
  <si>
    <t>. . . MDC_HDIALY_RF_PRE_POST_FLOW_RATIO_SETTING</t>
  </si>
  <si>
    <t>. . . MDC_HDIALY_RF_BOLUS_RATE</t>
  </si>
  <si>
    <t>. . . MDC_HDIALY_RF_BOLUS_VOL_SETTING</t>
  </si>
  <si>
    <t>. . . MDC_HDIALY_RF_BOLUS_VOL_DELIVERED</t>
  </si>
  <si>
    <t>. . . MDC_HDIALY_RF_SOURCE</t>
  </si>
  <si>
    <t>. . . MDC_EVT_HDIALY_RF_BOLUS</t>
  </si>
  <si>
    <t>. . MDC_DEV_HDIALY_SAFETY_SYSTEMS_CHAN</t>
  </si>
  <si>
    <t>. . . MDC_EVT_HDIALY_SAFETY_ART_AIR_DETECT</t>
  </si>
  <si>
    <t>. . . MDC_EVT_HDIALY_SAFETY_DIALYSATE_AIR_DETECT</t>
  </si>
  <si>
    <t>. . . MDC_EVT_HDIALY_SAFETY_DIALYSATE_COMPOSITION</t>
  </si>
  <si>
    <t>. . . MDC_EVT_HDIALY_SAFETY_SYSTEM_GENERAL</t>
  </si>
  <si>
    <t>. . . MDC_EVT_SELFTEST_FAILURE</t>
  </si>
  <si>
    <t>. . . MDC_EVT_HDIALY_SAFETY_VEN_ACCESS</t>
  </si>
  <si>
    <t>. . . MDC_EVT_HDIALY_SAFETY_VEN_AIR_DETECT</t>
  </si>
  <si>
    <t>. . . MDC_EVT_HDIALY_SAFETY_WETNESS_DETECT_ALERT</t>
  </si>
  <si>
    <t>. . . MDC_EVT_HDIALY_SAFETY_WETNESS_DETECT_ERROR</t>
  </si>
  <si>
    <t>. . . MDC_ATTR_ALERT_ID_NUM</t>
  </si>
  <si>
    <t>. . . MDC_ATTR_ALERT_TEXT</t>
  </si>
  <si>
    <t>. . MDC_DEV_HDIALY_THERAPY_OUTCOMES_CHAN</t>
  </si>
  <si>
    <t>. . . MDC_HDIALY_THERAPY_MASS_TRF_AREA_COEFF</t>
  </si>
  <si>
    <t>. . . MDC_HDIALY_THERAPY_ACCESS_FLOW</t>
  </si>
  <si>
    <t>. . . MDC_HDIALY_THERAPY_RATIO_KT_OVER_V_GOAL</t>
  </si>
  <si>
    <t>. . . MDC_HDIALY_THERAPY_UREA_CLEARANCE_MEAN</t>
  </si>
  <si>
    <t>. . . MDC_HDIALY_THERAPY_UREA_CLEARANCE</t>
  </si>
  <si>
    <t>. . . MDC_HDIALY_THERAPY_KT_DELIVERED</t>
  </si>
  <si>
    <t>. . . MDC_HDIALY_THERAPY_RATIO_EKT_OVER_V_DELIVERED</t>
  </si>
  <si>
    <t>. . . MDC_HDIALY_THERAPY_RATIO_SPKT_OVER_V_DELIVERED</t>
  </si>
  <si>
    <t>. . . MDC_HDIALY_THERAPY_RATIO_SPKT_OVER_V_PROJECTED</t>
  </si>
  <si>
    <t>. . . MDC_EVT_HDIALY_THERAPY_PAT_TX_GENERAL</t>
  </si>
  <si>
    <t>. . . MDC_HDIALY_THERAPY_PCT_RECIRC</t>
  </si>
  <si>
    <t>. . . MDC_HDIALY_THERAPY_PLASMA_NA_CONC</t>
  </si>
  <si>
    <t>. . . MDC_HDIALY_THERAPY_COMPLETE_METHOD</t>
  </si>
  <si>
    <t>. . . MDC_EVT_HDIALY_THERAPY_TX_END_TIME</t>
  </si>
  <si>
    <t>. . . MDC_HDIALY_THERAPY_BODY_START_WT</t>
  </si>
  <si>
    <t>. . . MDC_HDIALY_THERAPY_BODY_END_WT</t>
  </si>
  <si>
    <t>. . . MDC_HDIALY_THERAPY_BODY_END_WT_SETTING</t>
  </si>
  <si>
    <t>. . . MDC_HDIALY_THERAPY_END_TIME_SETTING</t>
  </si>
  <si>
    <t>. . . MDC_HDIALY_THERAPY_TX_TIME_SETTING</t>
  </si>
  <si>
    <t>. . MDC_DEV_HDIALY_UF_CHAN</t>
  </si>
  <si>
    <t>. . . MDC_HDIALY_UF_MODE</t>
  </si>
  <si>
    <t>. . . MDC_HDIALY_UF_RATE_SETTING</t>
  </si>
  <si>
    <t>. . . MDC_HDIALY_UF_RATE</t>
  </si>
  <si>
    <t>. . . MDC_EVT_HDIALY_UF_LO</t>
  </si>
  <si>
    <t>. . . MDC_EVT_HDIALY_UF_NEG</t>
  </si>
  <si>
    <t>. . . MDC_HDIALY_UF_TIME_TO_TARGET</t>
  </si>
  <si>
    <t>. . . MDC_HDIALY_UF_TARGET_VOL_TO_REMOVE</t>
  </si>
  <si>
    <t>. . . MDC_HDIALY_UF_ACTUAL_REMOVED_VOL</t>
  </si>
  <si>
    <t>. . . MDC_EVT_HDIALY_UF_RATE_RANGE</t>
  </si>
  <si>
    <t>. . . MDC_EVT_HDIALY_UF_GOAL_MET</t>
  </si>
  <si>
    <t>. . . MDC_HDIALY_UF_RATE_LIMIT_HIGH_SETTING</t>
  </si>
  <si>
    <t>. . . MDC_HDIALY_UF_RATE_LIMIT_LOW_SETTING</t>
  </si>
  <si>
    <t>. . MDC_DEV_PRESS_BLD_NONINV_CHAN</t>
  </si>
  <si>
    <t>. MDC_DEV_PRESS_BLD_NONINV_VMD</t>
  </si>
  <si>
    <t>. . . MDC_ATTR_TIME_PD_MSMT</t>
  </si>
  <si>
    <t>. . . MDC_ATTR_PT_BODY_POSN</t>
  </si>
  <si>
    <t>. . . MDC_PRESS_BLD_NONINV_DIA</t>
  </si>
  <si>
    <t>. . . MDC_PULS_RATE_NON_INV</t>
  </si>
  <si>
    <t>. . . MDC_PRESS_BLD_NONINV_MEAN</t>
  </si>
  <si>
    <t>. . . MDC_PRESS_BLD_NONINV_SYS</t>
  </si>
  <si>
    <t>. MDC_DEV_ANALY_SAT_O2_VMD</t>
  </si>
  <si>
    <t>. . MDC_DEV_ANALY_SAT_O2_CHAN</t>
  </si>
  <si>
    <t>. . . MDC_PULS_OXIM_SAT_O2</t>
  </si>
  <si>
    <t>. . . MDC_PULS_OXIM_PULS_RATE</t>
  </si>
  <si>
    <t>. . . MDC_EVT_ERR</t>
  </si>
  <si>
    <t>. MDC_DEV_BLOOD_CHEM_VMD</t>
  </si>
  <si>
    <t>. . MDC_DEV_BLOOD_CHEM_CHAN</t>
  </si>
  <si>
    <t>. . . MDC_HDIALY_PLASMA_VOL_MARKER</t>
  </si>
  <si>
    <t>. . . MDC_HDIALY_PLASMA_VOL_PROFILE</t>
  </si>
  <si>
    <t>. . . MDC_CONC_HCT_GEN</t>
  </si>
  <si>
    <t>. . . MDC_CONC_HB_GEN</t>
  </si>
  <si>
    <t>. . . MDC_HDIALY_REL_BLOOD_VOL</t>
  </si>
  <si>
    <t>. . . MDC_SAT_O2</t>
  </si>
  <si>
    <t>. . . MDC_HDIALY_THERAPY_UREA_DISTRIBUTION_VOL_SETTING</t>
  </si>
  <si>
    <t>. . . MDC_HDIALY_DIALYSATE_VOL_DELIV_SETTING</t>
  </si>
  <si>
    <t>_TBL_16</t>
  </si>
  <si>
    <t>PREP
PREF
POSTF
PAT</t>
  </si>
  <si>
    <t>. . . .Profile Parameters</t>
  </si>
  <si>
    <t>Contains the anticoagulant profile parameters.</t>
  </si>
  <si>
    <t>If alarm limit is being set.</t>
  </si>
  <si>
    <t>If Completion Method (MDC_HDIALY_THERAPY_COMPLETE_METHOD) is Clock Time.</t>
  </si>
  <si>
    <t>If Completion Method (MDC_HDIALY_THERAPY_COMPLETE_METHOD) is Treatment Time.</t>
  </si>
  <si>
    <t>If Mode is HF or HDF and Dilution is Pre or Pre-Post</t>
  </si>
  <si>
    <t>If Completion Method (MDC_HDIALY_THERAPY_COMPLETE_METHOD) is Kt/V.</t>
  </si>
  <si>
    <t>If UF Target (MDC_HDIALY_UF_TARGET_VOL_TO_REMOVE) or Treatment Time (MDC_HDIALY_THERAPY_TX_TIME_SETTING) is not present.</t>
  </si>
  <si>
    <t>C13</t>
  </si>
  <si>
    <t>C14</t>
  </si>
  <si>
    <t>C15</t>
  </si>
  <si>
    <t>C16</t>
  </si>
  <si>
    <t>C17</t>
  </si>
  <si>
    <t>C18</t>
  </si>
  <si>
    <t>C19</t>
  </si>
  <si>
    <t>C20</t>
  </si>
  <si>
    <t>C21</t>
  </si>
  <si>
    <t>C22</t>
  </si>
  <si>
    <t>C23</t>
  </si>
  <si>
    <t>C24</t>
  </si>
  <si>
    <t>Contains the dialysate profile parameters.</t>
  </si>
  <si>
    <t>Contains the sodium delivery profile parameters.</t>
  </si>
  <si>
    <t>Contains the replacement fluid delivery profile parameters.</t>
  </si>
  <si>
    <t>MDC_HDIALY_THERAPY_COMPLETE_METHOD = CT</t>
  </si>
  <si>
    <t>MDC_HDIALY_THERAPY_COMPLETE_METHOD = AT</t>
  </si>
  <si>
    <t>MDC_HDIALY_THERAPY_COMPLETE_METHOD = KTV</t>
  </si>
  <si>
    <t>MDC_HDIALY_MACH_MODE_OF_OPERATION = ( HD, HDF ) AND MDC_HDIALY_RF_DILUTION_LOCATION = ( PREF, PREF-POSTF )</t>
  </si>
  <si>
    <t>MDC_HDIALY_ANTICOAG_MODE = (PRO, BOLPRO)</t>
  </si>
  <si>
    <t>MDC_HDIALY_DIALYSATE_CONC_NA_MODE = PRO</t>
  </si>
  <si>
    <t>MDC_HDIALY_DIALYSATE_FLOW_MODE = PRO</t>
  </si>
  <si>
    <t>If Dialysate Mode (MDC_HDIALY_DIALYSATE_FLOW_MODE) is profiled.</t>
  </si>
  <si>
    <t>If Sodium Mode (MDC_HDIALY_DIALYSATE_CONC_NA_MODE) is profiled.</t>
  </si>
  <si>
    <t>If RF Delivery Mode (MDC_HDIALY_RF_FLOW_MODE) is profiled.</t>
  </si>
  <si>
    <t>If Blood Pump Mode (MDC_HDIALY_BLD_PUMP_MODE) is profiled.</t>
  </si>
  <si>
    <t>If Anticoagulant Mode (MDC_HDIALY_ANTICOAG_MODE) is profiled.</t>
  </si>
  <si>
    <t>If UF Mode (MDC_HDIALY_UF_MODE) is profiled.</t>
  </si>
  <si>
    <t>MDC_HDIALY_RF_FLOW_MODE = PRO</t>
  </si>
  <si>
    <t>MDC_HDIALY_UF_MODE = (PRO-WT, PRO-WOT)</t>
  </si>
  <si>
    <t>TBD</t>
  </si>
  <si>
    <t>. . . MDC_ATTR_ID_MODEL</t>
  </si>
  <si>
    <t>. . . MDC_ID_MODEL_MANUFACTURER</t>
  </si>
  <si>
    <t>. . . MDC_ID_MODEL_NUMBER</t>
  </si>
  <si>
    <t>. . . MDC_ID_PROD_SPEC_SERIAL</t>
  </si>
  <si>
    <t>. . . MDC_ID_PROD_SPEC_SW</t>
  </si>
  <si>
    <t>. . . MDC_ATTR_ID_UDI</t>
  </si>
  <si>
    <t>. . . . MDC_HDIALY_PROFILE_TYPE</t>
  </si>
  <si>
    <t>. . . . MDC_HDIALY_PROFILE_VALUE</t>
  </si>
  <si>
    <t>. . . . MDC_HDIALY_PROFILE_TIME</t>
  </si>
  <si>
    <t>. . . . MDC_HDIALY_PROFILE_EXP_HALF_TIME</t>
  </si>
  <si>
    <t>. . . . MDC_HDIALY_PROFILE_NAME</t>
  </si>
  <si>
    <t>. . . . MDC_HDIALY_PROFILE_PARAMETERS</t>
  </si>
  <si>
    <t>Contains the ultrafiltration profile parameters.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</si>
</sst>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0"/>
      <name val="Calibri"/>
      <family val="2"/>
    </font>
    <font>
      <b/>
      <sz val="10"/>
      <name val="Calibri"/>
      <family val="2"/>
    </font>
    <font>
      <sz val="10"/>
      <name val="Calibri"/>
      <family val="2"/>
    </font>
    <font>
      <sz val="10"/>
      <color indexed="10"/>
      <name val="Calibri"/>
      <family val="2"/>
    </font>
    <font>
      <sz val="10"/>
      <color indexed="8"/>
      <name val="Calibri"/>
      <family val="2"/>
    </font>
    <font>
      <u/>
      <sz val="10"/>
      <name val="Calibri"/>
      <family val="2"/>
    </font>
    <font>
      <sz val="10"/>
      <name val="Helvetica"/>
      <family val="2"/>
    </font>
    <font>
      <b/>
      <sz val="10"/>
      <name val="Calibri"/>
      <family val="2"/>
      <scheme val="minor"/>
    </font>
    <font>
      <sz val="10"/>
      <name val="Calibri"/>
      <family val="2"/>
      <scheme val="minor"/>
    </font>
    <font>
      <vertAlign val="superscript"/>
      <sz val="10"/>
      <name val="Calibri"/>
      <family val="2"/>
      <scheme val="minor"/>
    </font>
    <font>
      <b/>
      <sz val="10"/>
      <color rgb="FF000000"/>
      <name val="Calibri"/>
      <family val="2"/>
    </font>
    <font>
      <sz val="10"/>
      <color rgb="FF000000"/>
      <name val="Calibri"/>
      <family val="2"/>
    </font>
    <font>
      <sz val="10"/>
      <color theme="1"/>
      <name val="Calibri"/>
      <family val="2"/>
    </font>
    <font>
      <b/>
      <sz val="10"/>
      <color theme="1"/>
      <name val="Calibri"/>
      <family val="2"/>
    </font>
    <font>
      <sz val="12"/>
      <color rgb="FF000000"/>
      <name val="Calibri"/>
      <family val="2"/>
      <scheme val="minor"/>
    </font>
    <font>
      <sz val="12"/>
      <name val="Calibri"/>
      <family val="2"/>
      <scheme val="minor"/>
    </font>
    <font>
      <sz val="10"/>
      <color rgb="FFFF0000"/>
      <name val="Calibri"/>
      <family val="2"/>
      <scheme val="minor"/>
    </font>
    <font>
      <sz val="10"/>
      <color theme="1"/>
      <name val="Calibri"/>
      <family val="2"/>
      <scheme val="minor"/>
    </font>
    <font>
      <b/>
      <sz val="10"/>
      <color theme="0"/>
      <name val="Calibri"/>
      <family val="2"/>
      <scheme val="minor"/>
    </font>
    <font>
      <sz val="10"/>
      <color rgb="FF201F1E"/>
      <name val="Calibri"/>
      <family val="2"/>
      <scheme val="minor"/>
    </font>
    <font>
      <sz val="11"/>
      <name val="Calibri"/>
      <family val="2"/>
      <scheme val="minor"/>
    </font>
    <font>
      <sz val="11"/>
      <color rgb="FFFF0000"/>
      <name val="Calibri"/>
      <family val="2"/>
      <scheme val="minor"/>
    </font>
    <font>
      <sz val="12"/>
      <color rgb="FFFF0000"/>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E0FFE0"/>
        <bgColor indexed="64"/>
      </patternFill>
    </fill>
    <fill>
      <patternFill patternType="solid">
        <fgColor rgb="FFFFFFE0"/>
        <bgColor indexed="64"/>
      </patternFill>
    </fill>
    <fill>
      <patternFill patternType="solid">
        <fgColor rgb="FFFFFFFF"/>
        <bgColor indexed="64"/>
      </patternFill>
    </fill>
    <fill>
      <patternFill patternType="solid">
        <fgColor theme="4" tint="0.79998168889431442"/>
        <bgColor indexed="64"/>
      </patternFill>
    </fill>
    <fill>
      <patternFill patternType="solid">
        <fgColor rgb="FFD0FFFF"/>
        <bgColor indexed="64"/>
      </patternFill>
    </fill>
    <fill>
      <patternFill patternType="solid">
        <fgColor theme="2"/>
        <bgColor indexed="64"/>
      </patternFill>
    </fill>
    <fill>
      <patternFill patternType="solid">
        <fgColor rgb="FFFFFFE0"/>
        <bgColor rgb="FF000000"/>
      </patternFill>
    </fill>
    <fill>
      <patternFill patternType="solid">
        <fgColor rgb="FFC00000"/>
        <bgColor indexed="64"/>
      </patternFill>
    </fill>
    <fill>
      <patternFill patternType="solid">
        <fgColor rgb="FFFFFFCC"/>
        <bgColor indexed="64"/>
      </patternFill>
    </fill>
    <fill>
      <patternFill patternType="solid">
        <fgColor rgb="FFCCFFCC"/>
        <bgColor indexed="64"/>
      </patternFill>
    </fill>
    <fill>
      <patternFill patternType="solid">
        <fgColor rgb="FFCC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199">
    <xf numFmtId="0" fontId="0" fillId="0" borderId="0" xfId="0"/>
    <xf numFmtId="0" fontId="8" fillId="2" borderId="1" xfId="0" applyFont="1" applyFill="1" applyBorder="1" applyAlignment="1">
      <alignment horizontal="center" vertical="top" wrapText="1"/>
    </xf>
    <xf numFmtId="0" fontId="8" fillId="0" borderId="1" xfId="0" applyFont="1" applyBorder="1" applyAlignment="1">
      <alignment vertical="top" wrapText="1"/>
    </xf>
    <xf numFmtId="0" fontId="9" fillId="0" borderId="1" xfId="0" applyFont="1" applyBorder="1" applyAlignment="1">
      <alignment vertical="top" wrapText="1"/>
    </xf>
    <xf numFmtId="0" fontId="8" fillId="3" borderId="1" xfId="0" applyFont="1" applyFill="1" applyBorder="1" applyAlignment="1">
      <alignment horizontal="center" vertical="top" wrapText="1"/>
    </xf>
    <xf numFmtId="0" fontId="8" fillId="4" borderId="1" xfId="0" applyFont="1" applyFill="1" applyBorder="1" applyAlignment="1">
      <alignment horizontal="center" vertical="top" wrapText="1"/>
    </xf>
    <xf numFmtId="49" fontId="9" fillId="0" borderId="1" xfId="0" applyNumberFormat="1" applyFont="1" applyBorder="1" applyAlignment="1">
      <alignment horizontal="left" vertical="top" wrapText="1"/>
    </xf>
    <xf numFmtId="0" fontId="8" fillId="5" borderId="1" xfId="0" applyFont="1" applyFill="1" applyBorder="1" applyAlignment="1">
      <alignment vertical="top" wrapText="1"/>
    </xf>
    <xf numFmtId="0" fontId="9" fillId="5" borderId="1" xfId="0" applyFont="1" applyFill="1" applyBorder="1" applyAlignment="1">
      <alignment vertical="top" wrapText="1"/>
    </xf>
    <xf numFmtId="0" fontId="9" fillId="6" borderId="1" xfId="0" applyFont="1" applyFill="1" applyBorder="1" applyAlignment="1">
      <alignment vertical="top" wrapText="1"/>
    </xf>
    <xf numFmtId="49" fontId="9" fillId="4" borderId="1" xfId="0" applyNumberFormat="1" applyFont="1" applyFill="1" applyBorder="1" applyAlignment="1">
      <alignment horizontal="left" vertical="top" wrapText="1"/>
    </xf>
    <xf numFmtId="49" fontId="9" fillId="3" borderId="1" xfId="0" applyNumberFormat="1" applyFont="1" applyFill="1" applyBorder="1" applyAlignment="1">
      <alignment horizontal="left" vertical="top" wrapText="1"/>
    </xf>
    <xf numFmtId="0" fontId="8" fillId="3" borderId="1" xfId="0" applyFont="1" applyFill="1" applyBorder="1" applyAlignment="1">
      <alignment vertical="top" wrapText="1"/>
    </xf>
    <xf numFmtId="0" fontId="8" fillId="4" borderId="1" xfId="0" applyFont="1" applyFill="1" applyBorder="1" applyAlignment="1">
      <alignment vertical="top" wrapText="1"/>
    </xf>
    <xf numFmtId="0" fontId="9" fillId="4" borderId="1" xfId="0" applyFont="1" applyFill="1" applyBorder="1" applyAlignment="1">
      <alignment vertical="top" wrapText="1"/>
    </xf>
    <xf numFmtId="0" fontId="8" fillId="6" borderId="1" xfId="0" applyFont="1" applyFill="1" applyBorder="1" applyAlignment="1">
      <alignment vertical="top" wrapText="1"/>
    </xf>
    <xf numFmtId="0" fontId="8" fillId="7" borderId="1" xfId="0" applyFont="1" applyFill="1" applyBorder="1" applyAlignment="1">
      <alignment horizontal="center" vertical="top" wrapText="1"/>
    </xf>
    <xf numFmtId="49" fontId="1" fillId="0" borderId="1" xfId="0" applyNumberFormat="1" applyFont="1" applyBorder="1" applyAlignment="1">
      <alignment horizontal="left" vertical="top" wrapText="1"/>
    </xf>
    <xf numFmtId="0" fontId="9" fillId="0" borderId="1" xfId="0" applyFont="1" applyBorder="1" applyAlignment="1">
      <alignment horizontal="center" vertical="top" wrapText="1"/>
    </xf>
    <xf numFmtId="0" fontId="1" fillId="3" borderId="1" xfId="0" applyFont="1" applyFill="1" applyBorder="1" applyAlignment="1">
      <alignment horizontal="left" vertical="top" wrapText="1"/>
    </xf>
    <xf numFmtId="0" fontId="1" fillId="0" borderId="1" xfId="0" applyFont="1" applyBorder="1" applyAlignment="1">
      <alignment vertical="top" wrapText="1"/>
    </xf>
    <xf numFmtId="0" fontId="8" fillId="7" borderId="1"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4" borderId="1" xfId="0" applyFont="1" applyFill="1" applyBorder="1" applyAlignment="1">
      <alignment horizontal="left" vertical="top" wrapText="1"/>
    </xf>
    <xf numFmtId="0" fontId="9" fillId="0" borderId="0" xfId="0" applyFont="1" applyAlignment="1">
      <alignment vertical="top"/>
    </xf>
    <xf numFmtId="0" fontId="9" fillId="0" borderId="2" xfId="0" applyFont="1" applyBorder="1" applyAlignment="1">
      <alignment vertical="top" wrapText="1"/>
    </xf>
    <xf numFmtId="0" fontId="9" fillId="0" borderId="3" xfId="0" applyFont="1" applyBorder="1" applyAlignment="1">
      <alignment horizontal="center" vertical="top" wrapText="1"/>
    </xf>
    <xf numFmtId="0" fontId="8" fillId="0" borderId="4" xfId="0" applyFont="1" applyBorder="1" applyAlignment="1">
      <alignment vertical="top" wrapText="1"/>
    </xf>
    <xf numFmtId="0" fontId="9" fillId="0" borderId="4" xfId="0" applyFont="1" applyBorder="1" applyAlignment="1">
      <alignment vertical="top" wrapText="1"/>
    </xf>
    <xf numFmtId="0" fontId="8" fillId="0" borderId="5" xfId="0" applyFont="1" applyBorder="1" applyAlignment="1">
      <alignment vertical="top" wrapText="1"/>
    </xf>
    <xf numFmtId="0" fontId="9" fillId="0" borderId="5" xfId="0" applyFont="1" applyBorder="1" applyAlignment="1">
      <alignment vertical="top" wrapText="1"/>
    </xf>
    <xf numFmtId="0" fontId="8" fillId="0" borderId="2" xfId="0" applyFont="1" applyBorder="1" applyAlignment="1">
      <alignment vertical="top" wrapText="1"/>
    </xf>
    <xf numFmtId="0" fontId="9" fillId="0" borderId="6" xfId="0" applyFont="1" applyBorder="1" applyAlignment="1">
      <alignment vertical="top" wrapText="1"/>
    </xf>
    <xf numFmtId="0" fontId="9" fillId="6" borderId="1" xfId="0" applyFont="1" applyFill="1" applyBorder="1" applyAlignment="1">
      <alignment horizontal="center" vertical="top" wrapText="1"/>
    </xf>
    <xf numFmtId="0" fontId="9" fillId="6" borderId="1" xfId="0" quotePrefix="1" applyFont="1" applyFill="1" applyBorder="1" applyAlignment="1">
      <alignment horizontal="center" vertical="top" wrapText="1"/>
    </xf>
    <xf numFmtId="0" fontId="9" fillId="0" borderId="1" xfId="0" quotePrefix="1" applyFont="1" applyBorder="1" applyAlignment="1">
      <alignment horizontal="center" vertical="top" wrapText="1"/>
    </xf>
    <xf numFmtId="0" fontId="9" fillId="5" borderId="1" xfId="0" applyFont="1" applyFill="1" applyBorder="1" applyAlignment="1">
      <alignment horizontal="center" vertical="top" wrapText="1"/>
    </xf>
    <xf numFmtId="0" fontId="9" fillId="0" borderId="1" xfId="0" applyFont="1" applyBorder="1" applyAlignment="1">
      <alignment horizontal="center" vertical="top"/>
    </xf>
    <xf numFmtId="0" fontId="10" fillId="0" borderId="1"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3" borderId="1" xfId="0" applyFont="1" applyFill="1" applyBorder="1" applyAlignment="1">
      <alignment horizontal="center" vertical="top" wrapText="1"/>
    </xf>
    <xf numFmtId="0" fontId="9" fillId="4" borderId="1" xfId="0" applyFont="1" applyFill="1" applyBorder="1" applyAlignment="1">
      <alignment horizontal="center" vertical="top" wrapText="1"/>
    </xf>
    <xf numFmtId="0" fontId="3" fillId="5" borderId="1" xfId="0" applyFont="1" applyFill="1" applyBorder="1" applyAlignment="1">
      <alignment horizontal="center" vertical="top" wrapText="1"/>
    </xf>
    <xf numFmtId="0" fontId="9" fillId="5" borderId="1" xfId="0" applyFont="1" applyFill="1" applyBorder="1" applyAlignment="1">
      <alignment horizontal="center" vertical="center"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center" vertical="center" wrapText="1"/>
    </xf>
    <xf numFmtId="0" fontId="12" fillId="5" borderId="1" xfId="0" applyFont="1" applyFill="1" applyBorder="1" applyAlignment="1">
      <alignment vertical="top" wrapText="1"/>
    </xf>
    <xf numFmtId="0" fontId="13" fillId="5" borderId="1" xfId="0" applyFont="1" applyFill="1" applyBorder="1" applyAlignment="1">
      <alignment vertical="top" wrapText="1"/>
    </xf>
    <xf numFmtId="0" fontId="14" fillId="2" borderId="1" xfId="0" applyFont="1" applyFill="1" applyBorder="1" applyAlignment="1">
      <alignment horizontal="center" vertical="top" wrapText="1"/>
    </xf>
    <xf numFmtId="0" fontId="13" fillId="0" borderId="0" xfId="0" applyFont="1" applyAlignment="1">
      <alignment vertical="top"/>
    </xf>
    <xf numFmtId="0" fontId="13" fillId="0" borderId="1" xfId="0" applyFont="1" applyBorder="1" applyAlignment="1">
      <alignment horizontal="center" vertical="top"/>
    </xf>
    <xf numFmtId="0" fontId="13" fillId="0" borderId="1" xfId="0" applyFont="1" applyBorder="1" applyAlignment="1">
      <alignment vertical="top" wrapText="1"/>
    </xf>
    <xf numFmtId="0" fontId="13" fillId="0" borderId="1" xfId="0" applyFont="1" applyBorder="1" applyAlignment="1">
      <alignment vertical="top"/>
    </xf>
    <xf numFmtId="0" fontId="13" fillId="0" borderId="0" xfId="0" applyFont="1" applyAlignment="1">
      <alignment vertical="top" wrapText="1"/>
    </xf>
    <xf numFmtId="0" fontId="13" fillId="0" borderId="0" xfId="0" applyFont="1" applyAlignment="1">
      <alignment horizontal="center" vertical="top"/>
    </xf>
    <xf numFmtId="0" fontId="9" fillId="0" borderId="7" xfId="0" applyFont="1" applyBorder="1" applyAlignment="1">
      <alignment vertical="center" wrapText="1"/>
    </xf>
    <xf numFmtId="49" fontId="1" fillId="6" borderId="1" xfId="0" applyNumberFormat="1" applyFont="1" applyFill="1" applyBorder="1" applyAlignment="1">
      <alignment horizontal="left" vertical="top"/>
    </xf>
    <xf numFmtId="49" fontId="8" fillId="7" borderId="1" xfId="0" applyNumberFormat="1" applyFont="1" applyFill="1" applyBorder="1" applyAlignment="1">
      <alignment horizontal="left" vertical="top" wrapText="1"/>
    </xf>
    <xf numFmtId="0" fontId="9" fillId="7" borderId="1" xfId="0" applyFont="1" applyFill="1" applyBorder="1" applyAlignment="1">
      <alignment horizontal="center" vertical="top"/>
    </xf>
    <xf numFmtId="49" fontId="8" fillId="3" borderId="1" xfId="0" applyNumberFormat="1" applyFont="1" applyFill="1" applyBorder="1" applyAlignment="1">
      <alignment horizontal="left" vertical="top" wrapText="1"/>
    </xf>
    <xf numFmtId="0" fontId="9" fillId="3" borderId="1" xfId="0" applyFont="1" applyFill="1" applyBorder="1" applyAlignment="1">
      <alignment horizontal="center" vertical="top"/>
    </xf>
    <xf numFmtId="49" fontId="8" fillId="4" borderId="1" xfId="0" applyNumberFormat="1" applyFont="1" applyFill="1" applyBorder="1" applyAlignment="1">
      <alignment horizontal="left" vertical="top" wrapText="1"/>
    </xf>
    <xf numFmtId="0" fontId="9" fillId="4" borderId="1" xfId="0" applyFont="1" applyFill="1" applyBorder="1" applyAlignment="1">
      <alignment horizontal="center" vertical="top"/>
    </xf>
    <xf numFmtId="49" fontId="9" fillId="0" borderId="0" xfId="0" applyNumberFormat="1" applyFont="1" applyAlignment="1">
      <alignment horizontal="left" vertical="top"/>
    </xf>
    <xf numFmtId="0" fontId="9" fillId="0" borderId="0" xfId="0" applyFont="1" applyAlignment="1">
      <alignment horizontal="center" vertical="top"/>
    </xf>
    <xf numFmtId="16" fontId="9" fillId="0" borderId="1" xfId="0" quotePrefix="1" applyNumberFormat="1" applyFont="1" applyBorder="1" applyAlignment="1">
      <alignment horizontal="center" vertical="top"/>
    </xf>
    <xf numFmtId="0" fontId="8" fillId="2" borderId="1" xfId="0" applyFont="1" applyFill="1" applyBorder="1" applyAlignment="1">
      <alignment horizontal="left" vertical="top" wrapText="1"/>
    </xf>
    <xf numFmtId="0" fontId="9" fillId="6" borderId="1" xfId="0" quotePrefix="1" applyFont="1" applyFill="1" applyBorder="1" applyAlignment="1">
      <alignment horizontal="left" vertical="top" wrapText="1"/>
    </xf>
    <xf numFmtId="0" fontId="9" fillId="0" borderId="1" xfId="0" quotePrefix="1" applyFont="1" applyBorder="1" applyAlignment="1">
      <alignment horizontal="left" vertical="top" wrapText="1"/>
    </xf>
    <xf numFmtId="0" fontId="9" fillId="0" borderId="0" xfId="0" applyFont="1" applyAlignment="1">
      <alignment horizontal="left" vertical="top" wrapText="1"/>
    </xf>
    <xf numFmtId="0" fontId="9" fillId="0" borderId="1" xfId="0" applyFont="1" applyBorder="1" applyAlignment="1">
      <alignment horizontal="left" vertical="top" wrapText="1"/>
    </xf>
    <xf numFmtId="0" fontId="9" fillId="3" borderId="1" xfId="0" applyFont="1" applyFill="1" applyBorder="1" applyAlignment="1">
      <alignment horizontal="left" vertical="top" wrapText="1"/>
    </xf>
    <xf numFmtId="0" fontId="9" fillId="4" borderId="1" xfId="0" applyFont="1" applyFill="1" applyBorder="1" applyAlignment="1">
      <alignment horizontal="left" vertical="top" wrapText="1"/>
    </xf>
    <xf numFmtId="49" fontId="1" fillId="6" borderId="1" xfId="0" applyNumberFormat="1" applyFont="1" applyFill="1" applyBorder="1" applyAlignment="1">
      <alignment horizontal="left" vertical="top" wrapText="1"/>
    </xf>
    <xf numFmtId="49" fontId="9" fillId="0" borderId="0" xfId="0" applyNumberFormat="1" applyFont="1" applyAlignment="1">
      <alignment horizontal="left" vertical="top" wrapText="1"/>
    </xf>
    <xf numFmtId="49" fontId="8" fillId="4" borderId="0" xfId="0" applyNumberFormat="1" applyFont="1" applyFill="1" applyAlignment="1">
      <alignment vertical="top" wrapText="1"/>
    </xf>
    <xf numFmtId="49" fontId="9" fillId="0" borderId="1" xfId="0" applyNumberFormat="1" applyFont="1" applyBorder="1" applyAlignment="1">
      <alignment horizontal="left" vertical="top"/>
    </xf>
    <xf numFmtId="0" fontId="8" fillId="2" borderId="2" xfId="0" applyFont="1" applyFill="1" applyBorder="1" applyAlignment="1">
      <alignment horizontal="center" vertical="top" wrapText="1"/>
    </xf>
    <xf numFmtId="0" fontId="9" fillId="6" borderId="2" xfId="0" applyFont="1" applyFill="1" applyBorder="1" applyAlignment="1">
      <alignment horizontal="center" vertical="top"/>
    </xf>
    <xf numFmtId="0" fontId="9" fillId="7" borderId="2" xfId="0" applyFont="1" applyFill="1" applyBorder="1" applyAlignment="1">
      <alignment horizontal="center" vertical="top"/>
    </xf>
    <xf numFmtId="0" fontId="9" fillId="0" borderId="2" xfId="0" applyFont="1" applyBorder="1" applyAlignment="1">
      <alignment horizontal="center" vertical="top" wrapText="1"/>
    </xf>
    <xf numFmtId="0" fontId="9" fillId="0" borderId="2" xfId="0" quotePrefix="1" applyFont="1" applyBorder="1" applyAlignment="1">
      <alignment horizontal="center" vertical="top" wrapText="1"/>
    </xf>
    <xf numFmtId="0" fontId="9" fillId="3" borderId="2" xfId="0" applyFont="1" applyFill="1" applyBorder="1" applyAlignment="1">
      <alignment horizontal="center" vertical="top"/>
    </xf>
    <xf numFmtId="0" fontId="9" fillId="4" borderId="2" xfId="0" applyFont="1" applyFill="1" applyBorder="1" applyAlignment="1">
      <alignment horizontal="center" vertical="top"/>
    </xf>
    <xf numFmtId="0" fontId="9" fillId="0" borderId="2" xfId="0" applyFont="1" applyBorder="1" applyAlignment="1">
      <alignment horizontal="center" vertical="top"/>
    </xf>
    <xf numFmtId="0" fontId="9" fillId="0" borderId="2" xfId="0" quotePrefix="1" applyFont="1" applyBorder="1" applyAlignment="1">
      <alignment horizontal="center" vertical="top"/>
    </xf>
    <xf numFmtId="0" fontId="9" fillId="5" borderId="2" xfId="0" applyFont="1" applyFill="1" applyBorder="1" applyAlignment="1">
      <alignment horizontal="center" vertical="top" wrapText="1"/>
    </xf>
    <xf numFmtId="9" fontId="9" fillId="0" borderId="2" xfId="0" quotePrefix="1" applyNumberFormat="1" applyFont="1" applyBorder="1" applyAlignment="1">
      <alignment horizontal="center" vertical="top" wrapText="1"/>
    </xf>
    <xf numFmtId="9" fontId="9" fillId="0" borderId="2" xfId="0" quotePrefix="1" applyNumberFormat="1" applyFont="1" applyBorder="1" applyAlignment="1">
      <alignment horizontal="center" vertical="top"/>
    </xf>
    <xf numFmtId="9" fontId="9" fillId="0" borderId="2" xfId="0" quotePrefix="1" applyNumberFormat="1" applyFont="1" applyBorder="1" applyAlignment="1">
      <alignment horizontal="center" vertical="center" wrapText="1"/>
    </xf>
    <xf numFmtId="0" fontId="8" fillId="0" borderId="1" xfId="0" applyFont="1" applyBorder="1" applyAlignment="1">
      <alignment horizontal="center" vertical="top"/>
    </xf>
    <xf numFmtId="0" fontId="9" fillId="8" borderId="1" xfId="0" applyFont="1" applyFill="1" applyBorder="1" applyAlignment="1">
      <alignment horizontal="center" vertical="top"/>
    </xf>
    <xf numFmtId="0" fontId="9" fillId="0" borderId="5" xfId="0" applyFont="1" applyBorder="1" applyAlignment="1">
      <alignment horizontal="center" vertical="top"/>
    </xf>
    <xf numFmtId="0" fontId="9" fillId="0" borderId="3" xfId="0" applyFont="1" applyBorder="1" applyAlignment="1">
      <alignment horizontal="center" vertical="top"/>
    </xf>
    <xf numFmtId="0" fontId="8" fillId="3" borderId="1" xfId="0" applyFont="1" applyFill="1" applyBorder="1" applyAlignment="1">
      <alignment horizontal="center" vertical="top"/>
    </xf>
    <xf numFmtId="0" fontId="8" fillId="4" borderId="1" xfId="0" applyFont="1" applyFill="1" applyBorder="1" applyAlignment="1">
      <alignment horizontal="center" vertical="top"/>
    </xf>
    <xf numFmtId="49" fontId="8" fillId="2" borderId="1" xfId="0" applyNumberFormat="1" applyFont="1" applyFill="1" applyBorder="1" applyAlignment="1">
      <alignment horizontal="center" vertical="top" wrapText="1"/>
    </xf>
    <xf numFmtId="49" fontId="9" fillId="6" borderId="1" xfId="0" quotePrefix="1" applyNumberFormat="1" applyFont="1" applyFill="1" applyBorder="1" applyAlignment="1">
      <alignment horizontal="center" vertical="top" wrapText="1"/>
    </xf>
    <xf numFmtId="49" fontId="8" fillId="7" borderId="1" xfId="0" applyNumberFormat="1" applyFont="1" applyFill="1" applyBorder="1" applyAlignment="1">
      <alignment horizontal="center" vertical="top" wrapText="1"/>
    </xf>
    <xf numFmtId="49" fontId="9" fillId="0" borderId="1" xfId="0" quotePrefix="1" applyNumberFormat="1" applyFont="1" applyBorder="1" applyAlignment="1">
      <alignment horizontal="center" vertical="top" wrapText="1"/>
    </xf>
    <xf numFmtId="49" fontId="8" fillId="3" borderId="1" xfId="0" applyNumberFormat="1" applyFont="1" applyFill="1" applyBorder="1" applyAlignment="1">
      <alignment horizontal="center" vertical="top" wrapText="1"/>
    </xf>
    <xf numFmtId="49" fontId="8" fillId="4" borderId="1" xfId="0" applyNumberFormat="1" applyFont="1" applyFill="1" applyBorder="1" applyAlignment="1">
      <alignment horizontal="center" vertical="top" wrapText="1"/>
    </xf>
    <xf numFmtId="49" fontId="9" fillId="0" borderId="1" xfId="0" applyNumberFormat="1" applyFont="1" applyBorder="1" applyAlignment="1">
      <alignment horizontal="center" vertical="top" wrapText="1"/>
    </xf>
    <xf numFmtId="49" fontId="9" fillId="0" borderId="0" xfId="0" applyNumberFormat="1" applyFont="1" applyAlignment="1">
      <alignment horizontal="center" vertical="top"/>
    </xf>
    <xf numFmtId="49" fontId="9" fillId="0" borderId="1"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3" borderId="1" xfId="0" applyNumberFormat="1" applyFont="1" applyFill="1" applyBorder="1" applyAlignment="1">
      <alignment horizontal="center" vertical="top" wrapText="1"/>
    </xf>
    <xf numFmtId="49" fontId="9" fillId="4" borderId="1" xfId="0" applyNumberFormat="1" applyFont="1" applyFill="1" applyBorder="1" applyAlignment="1">
      <alignment horizontal="center" vertical="top" wrapText="1"/>
    </xf>
    <xf numFmtId="49" fontId="3" fillId="0" borderId="1" xfId="0" quotePrefix="1" applyNumberFormat="1" applyFont="1" applyBorder="1" applyAlignment="1">
      <alignment horizontal="center" vertical="top" wrapText="1"/>
    </xf>
    <xf numFmtId="49" fontId="8" fillId="2" borderId="1" xfId="0" applyNumberFormat="1" applyFont="1" applyFill="1" applyBorder="1" applyAlignment="1">
      <alignment horizontal="left" vertical="top" wrapText="1"/>
    </xf>
    <xf numFmtId="49" fontId="9" fillId="6" borderId="1" xfId="0" quotePrefix="1" applyNumberFormat="1" applyFont="1" applyFill="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4" xfId="0" quotePrefix="1" applyNumberFormat="1" applyFont="1" applyBorder="1" applyAlignment="1">
      <alignment horizontal="left" vertical="top" wrapText="1"/>
    </xf>
    <xf numFmtId="49" fontId="9" fillId="0" borderId="3" xfId="0" applyNumberFormat="1" applyFont="1" applyBorder="1" applyAlignment="1">
      <alignment horizontal="left" vertical="top"/>
    </xf>
    <xf numFmtId="49" fontId="3" fillId="0" borderId="1" xfId="0" quotePrefix="1" applyNumberFormat="1" applyFont="1" applyBorder="1" applyAlignment="1">
      <alignment horizontal="left" vertical="top" wrapText="1"/>
    </xf>
    <xf numFmtId="0" fontId="9" fillId="0" borderId="1" xfId="0" applyFont="1" applyBorder="1" applyAlignment="1">
      <alignment vertical="top"/>
    </xf>
    <xf numFmtId="49" fontId="9" fillId="7" borderId="1" xfId="0" applyNumberFormat="1" applyFont="1" applyFill="1" applyBorder="1" applyAlignment="1" applyProtection="1">
      <alignment horizontal="left" vertical="top" wrapText="1"/>
      <protection locked="0"/>
    </xf>
    <xf numFmtId="0" fontId="9" fillId="7" borderId="1" xfId="0" applyFont="1" applyFill="1" applyBorder="1" applyAlignment="1">
      <alignment horizontal="left" vertical="top" wrapText="1"/>
    </xf>
    <xf numFmtId="49" fontId="9" fillId="3" borderId="1" xfId="0" applyNumberFormat="1" applyFont="1" applyFill="1" applyBorder="1" applyAlignment="1" applyProtection="1">
      <alignment horizontal="left" vertical="top" wrapText="1"/>
      <protection locked="0"/>
    </xf>
    <xf numFmtId="49" fontId="9" fillId="4" borderId="1" xfId="0" applyNumberFormat="1" applyFont="1" applyFill="1" applyBorder="1" applyAlignment="1" applyProtection="1">
      <alignment horizontal="left" vertical="top" wrapText="1"/>
      <protection locked="0"/>
    </xf>
    <xf numFmtId="0" fontId="1" fillId="4" borderId="1" xfId="0" applyFont="1" applyFill="1" applyBorder="1" applyAlignment="1">
      <alignment horizontal="left" vertical="top" wrapText="1"/>
    </xf>
    <xf numFmtId="49" fontId="8" fillId="2" borderId="1" xfId="0" applyNumberFormat="1" applyFont="1" applyFill="1" applyBorder="1" applyAlignment="1">
      <alignment horizontal="left" vertical="top"/>
    </xf>
    <xf numFmtId="0" fontId="8" fillId="2" borderId="1" xfId="0" applyFont="1" applyFill="1" applyBorder="1" applyAlignment="1">
      <alignment horizontal="center" vertical="top"/>
    </xf>
    <xf numFmtId="0" fontId="8" fillId="2" borderId="1" xfId="0" applyFont="1" applyFill="1" applyBorder="1" applyAlignment="1">
      <alignment horizontal="center" vertical="center"/>
    </xf>
    <xf numFmtId="49" fontId="1" fillId="0" borderId="0" xfId="0" applyNumberFormat="1" applyFont="1" applyAlignment="1">
      <alignment horizontal="left" vertical="top" wrapText="1"/>
    </xf>
    <xf numFmtId="0" fontId="9" fillId="5" borderId="11" xfId="0" applyFont="1" applyFill="1" applyBorder="1" applyAlignment="1">
      <alignment horizontal="center" vertical="top" wrapText="1"/>
    </xf>
    <xf numFmtId="0" fontId="8" fillId="5" borderId="1" xfId="0" applyFont="1" applyFill="1" applyBorder="1" applyAlignment="1">
      <alignment horizontal="center" vertical="top" wrapText="1"/>
    </xf>
    <xf numFmtId="0" fontId="8" fillId="0" borderId="1" xfId="0" applyFont="1" applyBorder="1" applyAlignment="1">
      <alignment horizontal="center" vertical="top" wrapText="1"/>
    </xf>
    <xf numFmtId="49" fontId="8" fillId="5" borderId="1" xfId="0" applyNumberFormat="1" applyFont="1" applyFill="1" applyBorder="1" applyAlignment="1">
      <alignment horizontal="center" vertical="top" wrapText="1"/>
    </xf>
    <xf numFmtId="0" fontId="8" fillId="0" borderId="1" xfId="0" quotePrefix="1" applyFont="1" applyBorder="1" applyAlignment="1">
      <alignment horizontal="center" vertical="top" wrapText="1"/>
    </xf>
    <xf numFmtId="0" fontId="8" fillId="0" borderId="1" xfId="0" quotePrefix="1" applyFont="1" applyBorder="1" applyAlignment="1">
      <alignment horizontal="left" vertical="top" wrapText="1"/>
    </xf>
    <xf numFmtId="49" fontId="9" fillId="0" borderId="0" xfId="0" applyNumberFormat="1" applyFont="1" applyAlignment="1">
      <alignment vertical="top" wrapText="1"/>
    </xf>
    <xf numFmtId="0" fontId="9" fillId="0" borderId="11" xfId="0" applyFont="1" applyBorder="1" applyAlignment="1">
      <alignment horizontal="center" vertical="top" wrapText="1"/>
    </xf>
    <xf numFmtId="0" fontId="7" fillId="0" borderId="0" xfId="0" applyFont="1" applyAlignment="1">
      <alignment horizontal="center" vertical="top"/>
    </xf>
    <xf numFmtId="0" fontId="9" fillId="3" borderId="11" xfId="0" applyFont="1" applyFill="1" applyBorder="1" applyAlignment="1">
      <alignment horizontal="center" vertical="top" wrapText="1"/>
    </xf>
    <xf numFmtId="0" fontId="9" fillId="4" borderId="11" xfId="0" applyFont="1" applyFill="1" applyBorder="1" applyAlignment="1">
      <alignment horizontal="center" vertical="top" wrapText="1"/>
    </xf>
    <xf numFmtId="0" fontId="9" fillId="0" borderId="1" xfId="0" applyFont="1" applyBorder="1" applyAlignment="1">
      <alignment vertical="center" wrapText="1"/>
    </xf>
    <xf numFmtId="49" fontId="9" fillId="4" borderId="5" xfId="0" applyNumberFormat="1" applyFont="1" applyFill="1" applyBorder="1" applyAlignment="1" applyProtection="1">
      <alignment horizontal="left" vertical="top" wrapText="1"/>
      <protection locked="0"/>
    </xf>
    <xf numFmtId="0" fontId="9" fillId="0" borderId="3" xfId="0" applyFont="1" applyBorder="1" applyAlignment="1">
      <alignment vertical="top" wrapText="1"/>
    </xf>
    <xf numFmtId="0" fontId="9" fillId="4" borderId="5" xfId="0" applyFont="1" applyFill="1" applyBorder="1" applyAlignment="1">
      <alignment horizontal="left" vertical="top" wrapText="1"/>
    </xf>
    <xf numFmtId="49" fontId="9" fillId="0" borderId="4" xfId="0" applyNumberFormat="1" applyFont="1" applyBorder="1" applyAlignment="1">
      <alignment horizontal="center" vertical="top" wrapText="1"/>
    </xf>
    <xf numFmtId="49" fontId="9" fillId="0" borderId="4" xfId="0" applyNumberFormat="1" applyFont="1" applyBorder="1" applyAlignment="1">
      <alignment horizontal="left" vertical="top" wrapText="1"/>
    </xf>
    <xf numFmtId="0" fontId="9" fillId="0" borderId="4" xfId="0" quotePrefix="1" applyFont="1" applyBorder="1" applyAlignment="1">
      <alignment horizontal="center" vertical="top" wrapText="1"/>
    </xf>
    <xf numFmtId="0" fontId="9" fillId="0" borderId="4" xfId="0" quotePrefix="1" applyFont="1" applyBorder="1" applyAlignment="1">
      <alignment horizontal="left" vertical="top" wrapText="1"/>
    </xf>
    <xf numFmtId="0" fontId="9" fillId="0" borderId="8" xfId="0" applyFont="1" applyBorder="1" applyAlignment="1">
      <alignment horizontal="center" vertical="top"/>
    </xf>
    <xf numFmtId="0" fontId="8" fillId="0" borderId="4" xfId="0" applyFont="1" applyBorder="1" applyAlignment="1">
      <alignment horizontal="center" vertical="top"/>
    </xf>
    <xf numFmtId="0" fontId="8" fillId="5" borderId="4" xfId="0" applyFont="1" applyFill="1" applyBorder="1" applyAlignment="1">
      <alignment horizontal="center" vertical="top" wrapText="1"/>
    </xf>
    <xf numFmtId="0" fontId="8" fillId="0" borderId="4" xfId="0" applyFont="1" applyBorder="1" applyAlignment="1">
      <alignment horizontal="center" vertical="top" wrapText="1"/>
    </xf>
    <xf numFmtId="0" fontId="9" fillId="5" borderId="12" xfId="0" applyFont="1" applyFill="1" applyBorder="1" applyAlignment="1">
      <alignment horizontal="center" vertical="top" wrapText="1"/>
    </xf>
    <xf numFmtId="49" fontId="9" fillId="0" borderId="5" xfId="0" quotePrefix="1" applyNumberFormat="1" applyFont="1" applyBorder="1" applyAlignment="1">
      <alignment horizontal="center" vertical="top" wrapText="1"/>
    </xf>
    <xf numFmtId="49" fontId="9" fillId="0" borderId="5" xfId="0" quotePrefix="1" applyNumberFormat="1" applyFont="1" applyBorder="1" applyAlignment="1">
      <alignment horizontal="left" vertical="top" wrapText="1"/>
    </xf>
    <xf numFmtId="0" fontId="9" fillId="0" borderId="5" xfId="0" quotePrefix="1" applyFont="1" applyBorder="1" applyAlignment="1">
      <alignment horizontal="center" vertical="top" wrapText="1"/>
    </xf>
    <xf numFmtId="0" fontId="9" fillId="0" borderId="5" xfId="0" quotePrefix="1" applyFont="1" applyBorder="1" applyAlignment="1">
      <alignment horizontal="left" vertical="top" wrapText="1"/>
    </xf>
    <xf numFmtId="0" fontId="9" fillId="0" borderId="9" xfId="0" applyFont="1" applyBorder="1" applyAlignment="1">
      <alignment horizontal="center" vertical="top"/>
    </xf>
    <xf numFmtId="0" fontId="9" fillId="5" borderId="13" xfId="0" applyFont="1" applyFill="1" applyBorder="1" applyAlignment="1">
      <alignment horizontal="center" vertical="top" wrapText="1"/>
    </xf>
    <xf numFmtId="0" fontId="9" fillId="0" borderId="1" xfId="0" quotePrefix="1" applyFont="1" applyBorder="1" applyAlignment="1">
      <alignment horizontal="center" vertical="top"/>
    </xf>
    <xf numFmtId="0" fontId="0" fillId="0" borderId="0" xfId="0" applyAlignment="1">
      <alignment vertical="top"/>
    </xf>
    <xf numFmtId="0" fontId="0" fillId="0" borderId="0" xfId="0" applyAlignment="1">
      <alignment vertical="top" wrapText="1"/>
    </xf>
    <xf numFmtId="0" fontId="15" fillId="0" borderId="0" xfId="0" applyFont="1" applyAlignment="1">
      <alignment vertical="top" wrapText="1"/>
    </xf>
    <xf numFmtId="0" fontId="16" fillId="0" borderId="0" xfId="0" applyFont="1" applyAlignment="1">
      <alignment vertical="top" wrapText="1"/>
    </xf>
    <xf numFmtId="0" fontId="17" fillId="0" borderId="1" xfId="0" applyFont="1" applyBorder="1" applyAlignment="1">
      <alignment horizontal="center" vertical="top" wrapText="1"/>
    </xf>
    <xf numFmtId="49" fontId="9" fillId="6" borderId="1" xfId="0" applyNumberFormat="1" applyFont="1" applyFill="1" applyBorder="1" applyAlignment="1">
      <alignment horizontal="left" vertical="top" wrapText="1"/>
    </xf>
    <xf numFmtId="49" fontId="9" fillId="7" borderId="1" xfId="0" applyNumberFormat="1" applyFont="1" applyFill="1" applyBorder="1" applyAlignment="1">
      <alignment horizontal="left" vertical="top" wrapText="1"/>
    </xf>
    <xf numFmtId="49" fontId="9" fillId="9" borderId="1" xfId="0" applyNumberFormat="1" applyFont="1" applyFill="1" applyBorder="1" applyAlignment="1">
      <alignment horizontal="left" vertical="top" wrapText="1"/>
    </xf>
    <xf numFmtId="0" fontId="18" fillId="0" borderId="0" xfId="0" applyFont="1" applyAlignment="1">
      <alignment vertical="top"/>
    </xf>
    <xf numFmtId="0" fontId="9" fillId="9" borderId="1" xfId="0" applyFont="1" applyFill="1" applyBorder="1" applyAlignment="1">
      <alignment horizontal="left" vertical="top" wrapText="1"/>
    </xf>
    <xf numFmtId="0" fontId="18" fillId="0" borderId="1" xfId="0" applyFont="1" applyBorder="1" applyAlignment="1">
      <alignment vertical="top"/>
    </xf>
    <xf numFmtId="0" fontId="19" fillId="10" borderId="1" xfId="0" applyFont="1" applyFill="1" applyBorder="1" applyAlignment="1">
      <alignment horizontal="center" vertical="top" wrapText="1"/>
    </xf>
    <xf numFmtId="49" fontId="19" fillId="10" borderId="1" xfId="0" applyNumberFormat="1" applyFont="1" applyFill="1" applyBorder="1" applyAlignment="1">
      <alignment horizontal="left" vertical="top" wrapText="1"/>
    </xf>
    <xf numFmtId="0" fontId="20" fillId="0" borderId="0" xfId="0" applyFont="1" applyAlignment="1">
      <alignment vertical="top"/>
    </xf>
    <xf numFmtId="0" fontId="9" fillId="7" borderId="13" xfId="0" applyFont="1" applyFill="1" applyBorder="1" applyAlignment="1">
      <alignment horizontal="center" vertical="top" wrapText="1"/>
    </xf>
    <xf numFmtId="0" fontId="9" fillId="0" borderId="0" xfId="0" applyFont="1" applyAlignment="1">
      <alignment vertical="top" wrapText="1"/>
    </xf>
    <xf numFmtId="49" fontId="2" fillId="0" borderId="1" xfId="0" applyNumberFormat="1" applyFont="1" applyBorder="1" applyAlignment="1">
      <alignment horizontal="left" vertical="top" wrapText="1"/>
    </xf>
    <xf numFmtId="0" fontId="8" fillId="0" borderId="1" xfId="0" applyFont="1" applyBorder="1" applyAlignment="1">
      <alignment vertical="top"/>
    </xf>
    <xf numFmtId="49" fontId="2" fillId="0" borderId="1" xfId="0" applyNumberFormat="1" applyFont="1" applyBorder="1" applyAlignment="1">
      <alignment horizontal="left" vertical="top"/>
    </xf>
    <xf numFmtId="49" fontId="8" fillId="0" borderId="1" xfId="0" quotePrefix="1" applyNumberFormat="1" applyFont="1" applyBorder="1" applyAlignment="1">
      <alignment horizontal="center" vertical="top" wrapText="1"/>
    </xf>
    <xf numFmtId="49" fontId="8" fillId="0" borderId="1" xfId="0" quotePrefix="1" applyNumberFormat="1" applyFont="1" applyBorder="1" applyAlignment="1">
      <alignment horizontal="left" vertical="top" wrapText="1"/>
    </xf>
    <xf numFmtId="0" fontId="8" fillId="0" borderId="2" xfId="0" applyFont="1" applyBorder="1" applyAlignment="1">
      <alignment horizontal="center" vertical="top"/>
    </xf>
    <xf numFmtId="0" fontId="8" fillId="0" borderId="0" xfId="0" applyFont="1" applyAlignment="1">
      <alignment vertical="top"/>
    </xf>
    <xf numFmtId="49" fontId="1" fillId="0" borderId="1" xfId="0" applyNumberFormat="1" applyFont="1" applyBorder="1" applyAlignment="1">
      <alignment horizontal="left" vertical="top"/>
    </xf>
    <xf numFmtId="0" fontId="21" fillId="0" borderId="0" xfId="0" applyFont="1" applyAlignment="1">
      <alignment wrapText="1"/>
    </xf>
    <xf numFmtId="0" fontId="22" fillId="0" borderId="0" xfId="0" applyFont="1" applyAlignment="1">
      <alignment vertical="top"/>
    </xf>
    <xf numFmtId="0" fontId="22" fillId="0" borderId="0" xfId="0" applyFont="1" applyAlignment="1">
      <alignment vertical="top" wrapText="1"/>
    </xf>
    <xf numFmtId="0" fontId="23" fillId="0" borderId="0" xfId="0" applyFont="1" applyAlignment="1">
      <alignment vertical="top" wrapText="1"/>
    </xf>
    <xf numFmtId="0" fontId="21" fillId="0" borderId="0" xfId="0" applyFont="1"/>
    <xf numFmtId="0" fontId="13" fillId="11" borderId="2" xfId="0" applyFont="1" applyFill="1" applyBorder="1" applyAlignment="1">
      <alignment horizontal="left" vertical="top" wrapText="1"/>
    </xf>
    <xf numFmtId="0" fontId="13" fillId="11" borderId="10" xfId="0" applyFont="1" applyFill="1" applyBorder="1" applyAlignment="1">
      <alignment horizontal="left" vertical="top" wrapText="1"/>
    </xf>
    <xf numFmtId="0" fontId="13" fillId="11" borderId="3" xfId="0" applyFont="1" applyFill="1" applyBorder="1" applyAlignment="1">
      <alignment horizontal="left" vertical="top" wrapText="1"/>
    </xf>
    <xf numFmtId="0" fontId="13" fillId="12" borderId="2" xfId="0" applyFont="1" applyFill="1" applyBorder="1" applyAlignment="1">
      <alignment horizontal="left" vertical="top" wrapText="1"/>
    </xf>
    <xf numFmtId="0" fontId="13" fillId="12" borderId="10" xfId="0" applyFont="1" applyFill="1" applyBorder="1" applyAlignment="1">
      <alignment horizontal="left" vertical="top" wrapText="1"/>
    </xf>
    <xf numFmtId="0" fontId="13" fillId="12" borderId="3" xfId="0" applyFont="1" applyFill="1" applyBorder="1" applyAlignment="1">
      <alignment horizontal="left" vertical="top" wrapText="1"/>
    </xf>
    <xf numFmtId="0" fontId="13" fillId="13" borderId="2" xfId="0" applyFont="1" applyFill="1" applyBorder="1" applyAlignment="1">
      <alignment horizontal="left" vertical="top" wrapText="1"/>
    </xf>
    <xf numFmtId="0" fontId="13" fillId="13" borderId="10" xfId="0" applyFont="1" applyFill="1" applyBorder="1" applyAlignment="1">
      <alignment horizontal="left" vertical="top" wrapText="1"/>
    </xf>
    <xf numFmtId="0" fontId="13" fillId="13" borderId="3" xfId="0" applyFont="1" applyFill="1" applyBorder="1" applyAlignment="1">
      <alignment horizontal="left" vertical="top" wrapText="1"/>
    </xf>
    <xf numFmtId="0" fontId="9" fillId="0" borderId="2" xfId="0" applyFont="1" applyBorder="1" applyAlignment="1">
      <alignment vertical="center" wrapText="1"/>
    </xf>
    <xf numFmtId="0" fontId="1" fillId="4" borderId="5" xfId="0"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1" xfId="0" quotePrefix="1"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I225"/>
  <sheetViews>
    <sheetView tabSelected="1" zoomScale="60" zoomScaleNormal="60" workbookViewId="0">
      <pane ySplit="1" topLeftCell="A2" activePane="bottomLeft" state="frozen"/>
      <selection pane="bottomLeft" activeCell="K1" sqref="K1"/>
    </sheetView>
  </sheetViews>
  <sheetFormatPr defaultColWidth="11.42578125" defaultRowHeight="15" x14ac:dyDescent="0.25"/>
  <cols>
    <col min="1" max="1" width="51.42578125" style="75" customWidth="1"/>
    <col min="2" max="2" width="37.42578125" style="75" customWidth="1"/>
    <col min="3" max="3" width="21.140625" style="75" customWidth="1"/>
    <col min="4" max="4" width="27.42578125" style="75" customWidth="1"/>
    <col min="5" max="5" width="23.7109375" style="75" customWidth="1"/>
    <col min="6" max="6" width="23.140625" style="75" customWidth="1"/>
    <col min="7" max="7" width="17.28515625" style="64" customWidth="1"/>
    <col min="8" max="8" width="18.28515625" style="24" customWidth="1"/>
    <col min="9" max="9" width="18.42578125" style="24" customWidth="1"/>
    <col min="10" max="10" width="22.42578125" style="24" customWidth="1"/>
    <col min="11" max="11" width="39.85546875" style="24" customWidth="1"/>
    <col min="12" max="12" width="12" style="65" customWidth="1"/>
    <col min="13" max="13" width="11.140625" style="65" customWidth="1"/>
    <col min="14" max="14" width="11.28515625" style="24" customWidth="1"/>
    <col min="15" max="15" width="13.28515625" style="24" customWidth="1"/>
    <col min="16" max="16" width="13" style="24" customWidth="1"/>
    <col min="17" max="17" width="13.85546875" style="24" customWidth="1"/>
    <col min="18" max="18" width="15.28515625" style="104" customWidth="1"/>
    <col min="19" max="19" width="26.85546875" style="64" customWidth="1"/>
    <col min="20" max="20" width="9.140625" style="24" customWidth="1"/>
    <col min="21" max="21" width="17.42578125" style="24" customWidth="1"/>
    <col min="22" max="22" width="8.7109375" style="24" customWidth="1"/>
    <col min="23" max="23" width="11.140625" style="24" customWidth="1"/>
    <col min="24" max="24" width="42.5703125" style="70" customWidth="1"/>
    <col min="25" max="25" width="11.42578125" style="65" customWidth="1"/>
    <col min="26" max="26" width="24" style="65" customWidth="1"/>
    <col min="27" max="28" width="3.42578125" style="65" customWidth="1"/>
    <col min="29" max="33" width="11.42578125" style="65"/>
    <col min="34" max="34" width="11.42578125" style="24"/>
    <col min="36" max="16384" width="11.42578125" style="24"/>
  </cols>
  <sheetData>
    <row r="1" spans="1:35" ht="25.5" x14ac:dyDescent="0.25">
      <c r="A1" s="110" t="s">
        <v>356</v>
      </c>
      <c r="B1" s="169" t="s">
        <v>1090</v>
      </c>
      <c r="C1" s="169" t="s">
        <v>1092</v>
      </c>
      <c r="D1" s="169" t="s">
        <v>1093</v>
      </c>
      <c r="E1" s="169" t="s">
        <v>1094</v>
      </c>
      <c r="F1" s="169" t="s">
        <v>1095</v>
      </c>
      <c r="G1" s="122" t="s">
        <v>367</v>
      </c>
      <c r="H1" s="1" t="s">
        <v>342</v>
      </c>
      <c r="I1" s="1" t="s">
        <v>352</v>
      </c>
      <c r="J1" s="1" t="s">
        <v>816</v>
      </c>
      <c r="K1" s="168" t="s">
        <v>1091</v>
      </c>
      <c r="L1" s="1" t="s">
        <v>1</v>
      </c>
      <c r="M1" s="1" t="s">
        <v>2</v>
      </c>
      <c r="N1" s="1" t="s">
        <v>3</v>
      </c>
      <c r="O1" s="1" t="s">
        <v>353</v>
      </c>
      <c r="P1" s="1" t="s">
        <v>4</v>
      </c>
      <c r="Q1" s="1" t="s">
        <v>5</v>
      </c>
      <c r="R1" s="97" t="s">
        <v>343</v>
      </c>
      <c r="S1" s="110" t="s">
        <v>773</v>
      </c>
      <c r="T1" s="1" t="s">
        <v>354</v>
      </c>
      <c r="U1" s="1" t="s">
        <v>355</v>
      </c>
      <c r="V1" s="1" t="s">
        <v>712</v>
      </c>
      <c r="W1" s="1" t="s">
        <v>532</v>
      </c>
      <c r="X1" s="67" t="s">
        <v>533</v>
      </c>
      <c r="Y1" s="1" t="s">
        <v>390</v>
      </c>
      <c r="Z1" s="78" t="s">
        <v>391</v>
      </c>
      <c r="AA1" s="123" t="s">
        <v>749</v>
      </c>
      <c r="AB1" s="123" t="s">
        <v>824</v>
      </c>
      <c r="AC1" s="123" t="s">
        <v>745</v>
      </c>
      <c r="AD1" s="123" t="s">
        <v>746</v>
      </c>
      <c r="AE1" s="123" t="s">
        <v>770</v>
      </c>
      <c r="AF1" s="124" t="s">
        <v>747</v>
      </c>
      <c r="AG1" s="124" t="s">
        <v>748</v>
      </c>
    </row>
    <row r="2" spans="1:35" ht="25.5" x14ac:dyDescent="0.25">
      <c r="A2" s="74" t="s">
        <v>358</v>
      </c>
      <c r="B2" s="162"/>
      <c r="C2" s="162"/>
      <c r="D2" s="162"/>
      <c r="E2" s="162"/>
      <c r="F2" s="162"/>
      <c r="G2" s="57"/>
      <c r="H2" s="57" t="s">
        <v>387</v>
      </c>
      <c r="I2" s="15" t="s">
        <v>132</v>
      </c>
      <c r="J2" s="9" t="s">
        <v>133</v>
      </c>
      <c r="K2" s="9" t="s">
        <v>134</v>
      </c>
      <c r="L2" s="33" t="s">
        <v>7</v>
      </c>
      <c r="M2" s="33" t="s">
        <v>90</v>
      </c>
      <c r="N2" s="33" t="s">
        <v>37</v>
      </c>
      <c r="O2" s="33" t="s">
        <v>21</v>
      </c>
      <c r="P2" s="33" t="s">
        <v>18</v>
      </c>
      <c r="Q2" s="33" t="s">
        <v>12</v>
      </c>
      <c r="R2" s="98" t="s">
        <v>351</v>
      </c>
      <c r="S2" s="111" t="s">
        <v>351</v>
      </c>
      <c r="T2" s="33" t="s">
        <v>13</v>
      </c>
      <c r="U2" s="33" t="s">
        <v>14</v>
      </c>
      <c r="V2" s="33"/>
      <c r="W2" s="34" t="s">
        <v>351</v>
      </c>
      <c r="X2" s="68" t="s">
        <v>351</v>
      </c>
      <c r="Y2" s="33" t="s">
        <v>12</v>
      </c>
      <c r="Z2" s="79" t="s">
        <v>12</v>
      </c>
      <c r="AA2" s="92"/>
      <c r="AB2" s="92"/>
      <c r="AC2" s="92"/>
      <c r="AD2" s="92"/>
      <c r="AE2" s="92"/>
      <c r="AF2" s="92"/>
      <c r="AG2" s="92"/>
    </row>
    <row r="3" spans="1:35" ht="25.5" x14ac:dyDescent="0.25">
      <c r="A3" s="74" t="s">
        <v>357</v>
      </c>
      <c r="B3" s="162"/>
      <c r="C3" s="162"/>
      <c r="D3" s="162"/>
      <c r="E3" s="162"/>
      <c r="F3" s="162"/>
      <c r="G3" s="57"/>
      <c r="H3" s="57" t="s">
        <v>387</v>
      </c>
      <c r="I3" s="15" t="s">
        <v>132</v>
      </c>
      <c r="J3" s="9" t="s">
        <v>135</v>
      </c>
      <c r="K3" s="9" t="s">
        <v>136</v>
      </c>
      <c r="L3" s="33" t="s">
        <v>7</v>
      </c>
      <c r="M3" s="33" t="s">
        <v>90</v>
      </c>
      <c r="N3" s="33" t="s">
        <v>37</v>
      </c>
      <c r="O3" s="33" t="s">
        <v>21</v>
      </c>
      <c r="P3" s="33" t="s">
        <v>18</v>
      </c>
      <c r="Q3" s="33" t="s">
        <v>12</v>
      </c>
      <c r="R3" s="98" t="s">
        <v>351</v>
      </c>
      <c r="S3" s="111" t="s">
        <v>351</v>
      </c>
      <c r="T3" s="33" t="s">
        <v>22</v>
      </c>
      <c r="U3" s="33" t="s">
        <v>23</v>
      </c>
      <c r="V3" s="33"/>
      <c r="W3" s="34" t="s">
        <v>351</v>
      </c>
      <c r="X3" s="68" t="s">
        <v>351</v>
      </c>
      <c r="Y3" s="33" t="s">
        <v>12</v>
      </c>
      <c r="Z3" s="79" t="s">
        <v>12</v>
      </c>
      <c r="AA3" s="92"/>
      <c r="AB3" s="92"/>
      <c r="AC3" s="92"/>
      <c r="AD3" s="92"/>
      <c r="AE3" s="92"/>
      <c r="AF3" s="92"/>
      <c r="AG3" s="92"/>
    </row>
    <row r="4" spans="1:35" ht="25.5" x14ac:dyDescent="0.25">
      <c r="A4" s="74" t="s">
        <v>359</v>
      </c>
      <c r="B4" s="162"/>
      <c r="C4" s="162"/>
      <c r="D4" s="162"/>
      <c r="E4" s="162"/>
      <c r="F4" s="162"/>
      <c r="G4" s="57"/>
      <c r="H4" s="57" t="s">
        <v>387</v>
      </c>
      <c r="I4" s="15" t="s">
        <v>132</v>
      </c>
      <c r="J4" s="9" t="s">
        <v>137</v>
      </c>
      <c r="K4" s="9" t="s">
        <v>138</v>
      </c>
      <c r="L4" s="33" t="s">
        <v>7</v>
      </c>
      <c r="M4" s="33" t="s">
        <v>90</v>
      </c>
      <c r="N4" s="33" t="s">
        <v>37</v>
      </c>
      <c r="O4" s="33" t="s">
        <v>21</v>
      </c>
      <c r="P4" s="33" t="s">
        <v>18</v>
      </c>
      <c r="Q4" s="33" t="s">
        <v>12</v>
      </c>
      <c r="R4" s="98" t="s">
        <v>351</v>
      </c>
      <c r="S4" s="111" t="s">
        <v>351</v>
      </c>
      <c r="T4" s="33" t="s">
        <v>22</v>
      </c>
      <c r="U4" s="33" t="s">
        <v>23</v>
      </c>
      <c r="V4" s="33"/>
      <c r="W4" s="34" t="s">
        <v>351</v>
      </c>
      <c r="X4" s="68" t="s">
        <v>351</v>
      </c>
      <c r="Y4" s="33" t="s">
        <v>12</v>
      </c>
      <c r="Z4" s="79" t="s">
        <v>12</v>
      </c>
      <c r="AA4" s="92"/>
      <c r="AB4" s="92"/>
      <c r="AC4" s="92"/>
      <c r="AD4" s="92"/>
      <c r="AE4" s="92"/>
      <c r="AF4" s="92"/>
      <c r="AG4" s="92"/>
    </row>
    <row r="5" spans="1:35" s="179" customFormat="1" ht="12.75" x14ac:dyDescent="0.25">
      <c r="A5" s="173" t="s">
        <v>877</v>
      </c>
      <c r="B5" s="174"/>
      <c r="C5" s="174"/>
      <c r="D5" s="174"/>
      <c r="E5" s="174"/>
      <c r="F5" s="174"/>
      <c r="G5" s="175"/>
      <c r="H5" s="175" t="s">
        <v>387</v>
      </c>
      <c r="I5" s="2"/>
      <c r="J5" s="2"/>
      <c r="K5" s="2"/>
      <c r="L5" s="128"/>
      <c r="M5" s="128"/>
      <c r="N5" s="128"/>
      <c r="O5" s="128"/>
      <c r="P5" s="128"/>
      <c r="Q5" s="128"/>
      <c r="R5" s="176"/>
      <c r="S5" s="177"/>
      <c r="T5" s="128"/>
      <c r="U5" s="128"/>
      <c r="V5" s="128"/>
      <c r="W5" s="130"/>
      <c r="X5" s="131"/>
      <c r="Y5" s="128"/>
      <c r="Z5" s="178"/>
      <c r="AA5" s="91"/>
      <c r="AB5" s="91"/>
      <c r="AC5" s="91"/>
      <c r="AD5" s="91"/>
      <c r="AE5" s="91"/>
      <c r="AF5" s="91"/>
      <c r="AG5" s="91"/>
    </row>
    <row r="6" spans="1:35" ht="38.25" x14ac:dyDescent="0.25">
      <c r="A6" s="17" t="s">
        <v>1346</v>
      </c>
      <c r="B6" s="116"/>
      <c r="C6" s="116"/>
      <c r="D6" s="116"/>
      <c r="E6" s="116"/>
      <c r="F6" s="116"/>
      <c r="G6" s="180"/>
      <c r="H6" s="180" t="s">
        <v>387</v>
      </c>
      <c r="I6" s="3" t="s">
        <v>12</v>
      </c>
      <c r="J6" s="3" t="s">
        <v>878</v>
      </c>
      <c r="K6" s="3" t="s">
        <v>1104</v>
      </c>
      <c r="L6" s="18" t="s">
        <v>37</v>
      </c>
      <c r="M6" s="18" t="s">
        <v>8</v>
      </c>
      <c r="N6" s="18" t="s">
        <v>9</v>
      </c>
      <c r="O6" s="18" t="s">
        <v>17</v>
      </c>
      <c r="P6" s="18" t="s">
        <v>12</v>
      </c>
      <c r="Q6" s="18" t="s">
        <v>12</v>
      </c>
      <c r="R6" s="100"/>
      <c r="S6" s="112"/>
      <c r="T6" s="18"/>
      <c r="U6" s="18"/>
      <c r="V6" s="18"/>
      <c r="W6" s="35"/>
      <c r="X6" s="69"/>
      <c r="Y6" s="18"/>
      <c r="Z6" s="85"/>
      <c r="AA6" s="37"/>
      <c r="AB6" s="37"/>
      <c r="AC6" s="37"/>
      <c r="AD6" s="37"/>
      <c r="AE6" s="37"/>
      <c r="AF6" s="37"/>
      <c r="AG6" s="37"/>
    </row>
    <row r="7" spans="1:35" ht="89.25" x14ac:dyDescent="0.25">
      <c r="A7" s="17" t="s">
        <v>1347</v>
      </c>
      <c r="B7" s="116"/>
      <c r="C7" s="116"/>
      <c r="D7" s="116"/>
      <c r="E7" s="116"/>
      <c r="F7" s="116"/>
      <c r="G7" s="180"/>
      <c r="H7" s="180" t="s">
        <v>387</v>
      </c>
      <c r="I7" s="3" t="s">
        <v>12</v>
      </c>
      <c r="J7" s="3" t="s">
        <v>879</v>
      </c>
      <c r="K7" s="3" t="s">
        <v>881</v>
      </c>
      <c r="L7" s="18" t="s">
        <v>37</v>
      </c>
      <c r="M7" s="18" t="s">
        <v>8</v>
      </c>
      <c r="N7" s="18" t="s">
        <v>9</v>
      </c>
      <c r="O7" s="18" t="s">
        <v>884</v>
      </c>
      <c r="P7" s="18" t="s">
        <v>10</v>
      </c>
      <c r="Q7" s="18" t="s">
        <v>885</v>
      </c>
      <c r="R7" s="100"/>
      <c r="S7" s="112"/>
      <c r="T7" s="18"/>
      <c r="U7" s="18"/>
      <c r="V7" s="18"/>
      <c r="W7" s="35"/>
      <c r="X7" s="69"/>
      <c r="Y7" s="18"/>
      <c r="Z7" s="85"/>
      <c r="AA7" s="37"/>
      <c r="AB7" s="37"/>
      <c r="AC7" s="37"/>
      <c r="AD7" s="37"/>
      <c r="AE7" s="37"/>
      <c r="AF7" s="37"/>
      <c r="AG7" s="37"/>
    </row>
    <row r="8" spans="1:35" ht="76.5" x14ac:dyDescent="0.25">
      <c r="A8" s="17" t="s">
        <v>1348</v>
      </c>
      <c r="B8" s="116"/>
      <c r="C8" s="116"/>
      <c r="D8" s="116"/>
      <c r="E8" s="116"/>
      <c r="F8" s="116"/>
      <c r="G8" s="180"/>
      <c r="H8" s="180" t="s">
        <v>387</v>
      </c>
      <c r="I8" s="3" t="s">
        <v>12</v>
      </c>
      <c r="J8" s="3" t="s">
        <v>880</v>
      </c>
      <c r="K8" s="3" t="s">
        <v>882</v>
      </c>
      <c r="L8" s="18" t="s">
        <v>37</v>
      </c>
      <c r="M8" s="18" t="s">
        <v>8</v>
      </c>
      <c r="N8" s="18" t="s">
        <v>9</v>
      </c>
      <c r="O8" s="18" t="s">
        <v>884</v>
      </c>
      <c r="P8" s="18" t="s">
        <v>10</v>
      </c>
      <c r="Q8" s="18" t="s">
        <v>44</v>
      </c>
      <c r="R8" s="100"/>
      <c r="S8" s="112"/>
      <c r="T8" s="18"/>
      <c r="U8" s="18"/>
      <c r="V8" s="18"/>
      <c r="W8" s="35"/>
      <c r="X8" s="69"/>
      <c r="Y8" s="18"/>
      <c r="Z8" s="85"/>
      <c r="AA8" s="37"/>
      <c r="AB8" s="37"/>
      <c r="AC8" s="37"/>
      <c r="AD8" s="37"/>
      <c r="AE8" s="37"/>
      <c r="AF8" s="37"/>
      <c r="AG8" s="37"/>
    </row>
    <row r="9" spans="1:35" ht="60" x14ac:dyDescent="0.25">
      <c r="A9" s="17" t="s">
        <v>1349</v>
      </c>
      <c r="B9" s="116"/>
      <c r="C9" s="116"/>
      <c r="D9" s="116"/>
      <c r="E9" s="116"/>
      <c r="F9" s="116"/>
      <c r="G9" s="180"/>
      <c r="H9" s="180" t="s">
        <v>387</v>
      </c>
      <c r="I9" s="3" t="s">
        <v>12</v>
      </c>
      <c r="J9" s="3" t="s">
        <v>1100</v>
      </c>
      <c r="K9" s="181" t="s">
        <v>1101</v>
      </c>
      <c r="L9" s="18" t="s">
        <v>37</v>
      </c>
      <c r="M9" s="18" t="s">
        <v>8</v>
      </c>
      <c r="N9" s="18" t="s">
        <v>9</v>
      </c>
      <c r="O9" s="18" t="s">
        <v>10</v>
      </c>
      <c r="P9" s="18" t="s">
        <v>1102</v>
      </c>
      <c r="Q9" s="18" t="s">
        <v>44</v>
      </c>
      <c r="R9" s="100"/>
      <c r="S9" s="112"/>
      <c r="T9" s="18"/>
      <c r="U9" s="18"/>
      <c r="V9" s="18"/>
      <c r="W9" s="35"/>
      <c r="X9" s="69"/>
      <c r="Y9" s="18"/>
      <c r="Z9" s="85"/>
      <c r="AA9" s="37"/>
      <c r="AB9" s="37"/>
      <c r="AC9" s="37"/>
      <c r="AD9" s="37"/>
      <c r="AE9" s="37"/>
      <c r="AF9" s="37"/>
      <c r="AG9" s="37"/>
      <c r="AI9" s="24"/>
    </row>
    <row r="10" spans="1:35" ht="45" x14ac:dyDescent="0.25">
      <c r="A10" s="17" t="s">
        <v>1350</v>
      </c>
      <c r="B10" s="116"/>
      <c r="C10" s="116"/>
      <c r="D10" s="116"/>
      <c r="E10" s="116"/>
      <c r="F10" s="116"/>
      <c r="G10" s="180"/>
      <c r="H10" s="180" t="s">
        <v>387</v>
      </c>
      <c r="I10" s="3" t="s">
        <v>12</v>
      </c>
      <c r="J10" s="3" t="s">
        <v>877</v>
      </c>
      <c r="K10" s="181" t="s">
        <v>1103</v>
      </c>
      <c r="L10" s="18" t="s">
        <v>37</v>
      </c>
      <c r="M10" s="18" t="s">
        <v>8</v>
      </c>
      <c r="N10" s="18" t="s">
        <v>9</v>
      </c>
      <c r="O10" s="18" t="s">
        <v>21</v>
      </c>
      <c r="P10" s="18"/>
      <c r="Q10" s="18" t="s">
        <v>12</v>
      </c>
      <c r="R10" s="100"/>
      <c r="S10" s="112"/>
      <c r="T10" s="18"/>
      <c r="U10" s="18"/>
      <c r="V10" s="18"/>
      <c r="W10" s="35"/>
      <c r="X10" s="69"/>
      <c r="Y10" s="18"/>
      <c r="Z10" s="85"/>
      <c r="AA10" s="37"/>
      <c r="AB10" s="37"/>
      <c r="AC10" s="37"/>
      <c r="AD10" s="37"/>
      <c r="AE10" s="37"/>
      <c r="AF10" s="37"/>
      <c r="AG10" s="37"/>
      <c r="AI10" s="24"/>
    </row>
    <row r="11" spans="1:35" ht="25.5" x14ac:dyDescent="0.25">
      <c r="A11" s="17" t="s">
        <v>1351</v>
      </c>
      <c r="B11" s="116"/>
      <c r="C11" s="116"/>
      <c r="D11" s="116"/>
      <c r="E11" s="116"/>
      <c r="F11" s="116"/>
      <c r="G11" s="180"/>
      <c r="H11" s="180" t="s">
        <v>387</v>
      </c>
      <c r="I11" s="3" t="s">
        <v>12</v>
      </c>
      <c r="J11" s="3" t="s">
        <v>877</v>
      </c>
      <c r="K11" s="3" t="s">
        <v>883</v>
      </c>
      <c r="L11" s="18" t="s">
        <v>37</v>
      </c>
      <c r="M11" s="18" t="s">
        <v>8</v>
      </c>
      <c r="N11" s="18" t="s">
        <v>9</v>
      </c>
      <c r="O11" s="18" t="s">
        <v>884</v>
      </c>
      <c r="P11" s="18" t="s">
        <v>10</v>
      </c>
      <c r="Q11" s="18" t="s">
        <v>886</v>
      </c>
      <c r="R11" s="100"/>
      <c r="S11" s="112"/>
      <c r="T11" s="18"/>
      <c r="U11" s="18"/>
      <c r="V11" s="18"/>
      <c r="W11" s="35"/>
      <c r="X11" s="69"/>
      <c r="Y11" s="18"/>
      <c r="Z11" s="85"/>
      <c r="AA11" s="37"/>
      <c r="AB11" s="37"/>
      <c r="AC11" s="37"/>
      <c r="AD11" s="37"/>
      <c r="AE11" s="37"/>
      <c r="AF11" s="37"/>
      <c r="AG11" s="37"/>
    </row>
    <row r="12" spans="1:35" ht="38.25" x14ac:dyDescent="0.25">
      <c r="A12" s="58" t="s">
        <v>772</v>
      </c>
      <c r="B12" s="118" t="str">
        <f>C12 &amp; " | " &amp; D12 &amp; " | " &amp; E12 &amp; " | " &amp; F12</f>
        <v>System |  |  | Dialysis</v>
      </c>
      <c r="C12" s="163" t="s">
        <v>909</v>
      </c>
      <c r="D12" s="163"/>
      <c r="E12" s="163"/>
      <c r="F12" s="163" t="s">
        <v>892</v>
      </c>
      <c r="G12" s="58"/>
      <c r="H12" s="16"/>
      <c r="I12" s="16"/>
      <c r="J12" s="117" t="s">
        <v>789</v>
      </c>
      <c r="K12" s="118" t="s">
        <v>790</v>
      </c>
      <c r="L12" s="16"/>
      <c r="M12" s="16"/>
      <c r="N12" s="16"/>
      <c r="O12" s="16"/>
      <c r="P12" s="16"/>
      <c r="Q12" s="16"/>
      <c r="R12" s="99"/>
      <c r="S12" s="58"/>
      <c r="T12" s="16" t="s">
        <v>13</v>
      </c>
      <c r="U12" s="16" t="s">
        <v>14</v>
      </c>
      <c r="V12" s="16"/>
      <c r="W12" s="16"/>
      <c r="X12" s="21"/>
      <c r="Y12" s="59"/>
      <c r="Z12" s="80"/>
      <c r="AA12" s="59">
        <v>3</v>
      </c>
      <c r="AB12" s="59"/>
      <c r="AC12" s="59" t="s">
        <v>765</v>
      </c>
      <c r="AD12" s="59">
        <v>1</v>
      </c>
      <c r="AE12" s="59"/>
      <c r="AF12" s="171">
        <v>5393</v>
      </c>
      <c r="AG12" s="171">
        <v>70929</v>
      </c>
    </row>
    <row r="13" spans="1:35" ht="25.5" x14ac:dyDescent="0.25">
      <c r="A13" s="17" t="s">
        <v>1340</v>
      </c>
      <c r="B13" s="71" t="str">
        <f t="shared" ref="B13:B19" si="0">C13 &amp; " | " &amp; D13 &amp; " | " &amp; E13 &amp; " | " &amp; F13</f>
        <v>System (string) | Identifier | Model Description | Device</v>
      </c>
      <c r="C13" s="6" t="s">
        <v>908</v>
      </c>
      <c r="D13" s="6" t="s">
        <v>90</v>
      </c>
      <c r="E13" s="6" t="s">
        <v>910</v>
      </c>
      <c r="F13" s="6" t="s">
        <v>912</v>
      </c>
      <c r="G13" s="17"/>
      <c r="H13" s="3" t="s">
        <v>387</v>
      </c>
      <c r="I13" s="2" t="s">
        <v>78</v>
      </c>
      <c r="J13" s="3" t="s">
        <v>463</v>
      </c>
      <c r="K13" s="3" t="s">
        <v>360</v>
      </c>
      <c r="L13" s="18" t="s">
        <v>37</v>
      </c>
      <c r="M13" s="18" t="s">
        <v>90</v>
      </c>
      <c r="N13" s="18" t="s">
        <v>37</v>
      </c>
      <c r="O13" s="18" t="s">
        <v>21</v>
      </c>
      <c r="P13" s="18" t="s">
        <v>18</v>
      </c>
      <c r="Q13" s="18" t="s">
        <v>12</v>
      </c>
      <c r="R13" s="100" t="s">
        <v>351</v>
      </c>
      <c r="S13" s="112" t="s">
        <v>351</v>
      </c>
      <c r="T13" s="18" t="s">
        <v>13</v>
      </c>
      <c r="U13" s="18" t="s">
        <v>14</v>
      </c>
      <c r="V13" s="18"/>
      <c r="W13" s="35" t="s">
        <v>351</v>
      </c>
      <c r="X13" s="69" t="s">
        <v>351</v>
      </c>
      <c r="Y13" s="18" t="s">
        <v>12</v>
      </c>
      <c r="Z13" s="81" t="s">
        <v>393</v>
      </c>
      <c r="AA13" s="91" t="s">
        <v>750</v>
      </c>
      <c r="AB13" s="91"/>
      <c r="AC13" s="91">
        <v>1</v>
      </c>
      <c r="AD13" s="91">
        <v>1</v>
      </c>
      <c r="AE13" s="91">
        <v>2344</v>
      </c>
      <c r="AF13" s="126">
        <v>2344</v>
      </c>
      <c r="AG13" s="126">
        <v>67880</v>
      </c>
    </row>
    <row r="14" spans="1:35" ht="25.5" x14ac:dyDescent="0.25">
      <c r="A14" s="17" t="s">
        <v>1341</v>
      </c>
      <c r="B14" s="71" t="str">
        <f t="shared" si="0"/>
        <v>System (string) | Identifier | Manufacturer | Device</v>
      </c>
      <c r="C14" s="6" t="s">
        <v>908</v>
      </c>
      <c r="D14" s="6" t="s">
        <v>90</v>
      </c>
      <c r="E14" s="6" t="s">
        <v>913</v>
      </c>
      <c r="F14" s="6" t="s">
        <v>912</v>
      </c>
      <c r="G14" s="17"/>
      <c r="H14" s="3" t="s">
        <v>387</v>
      </c>
      <c r="I14" s="2" t="s">
        <v>78</v>
      </c>
      <c r="J14" s="3" t="s">
        <v>464</v>
      </c>
      <c r="K14" s="25" t="s">
        <v>465</v>
      </c>
      <c r="L14" s="26" t="s">
        <v>37</v>
      </c>
      <c r="M14" s="18" t="s">
        <v>90</v>
      </c>
      <c r="N14" s="18" t="s">
        <v>37</v>
      </c>
      <c r="O14" s="18" t="s">
        <v>21</v>
      </c>
      <c r="P14" s="18" t="s">
        <v>18</v>
      </c>
      <c r="Q14" s="18" t="s">
        <v>12</v>
      </c>
      <c r="R14" s="100" t="s">
        <v>351</v>
      </c>
      <c r="S14" s="112" t="s">
        <v>351</v>
      </c>
      <c r="T14" s="18" t="s">
        <v>13</v>
      </c>
      <c r="U14" s="18" t="s">
        <v>14</v>
      </c>
      <c r="V14" s="18"/>
      <c r="W14" s="35" t="s">
        <v>351</v>
      </c>
      <c r="X14" s="69" t="s">
        <v>351</v>
      </c>
      <c r="Y14" s="18" t="s">
        <v>12</v>
      </c>
      <c r="Z14" s="81" t="s">
        <v>410</v>
      </c>
      <c r="AA14" s="91" t="s">
        <v>750</v>
      </c>
      <c r="AB14" s="91"/>
      <c r="AC14" s="91">
        <v>1</v>
      </c>
      <c r="AD14" s="91">
        <v>8</v>
      </c>
      <c r="AE14" s="91">
        <v>7682</v>
      </c>
      <c r="AF14" s="126">
        <v>7682</v>
      </c>
      <c r="AG14" s="126">
        <v>531970</v>
      </c>
    </row>
    <row r="15" spans="1:35" ht="38.25" x14ac:dyDescent="0.25">
      <c r="A15" s="17" t="s">
        <v>1342</v>
      </c>
      <c r="B15" s="71" t="str">
        <f t="shared" si="0"/>
        <v>System (string) | Identifier | Model Number | Device</v>
      </c>
      <c r="C15" s="6" t="s">
        <v>908</v>
      </c>
      <c r="D15" s="6" t="s">
        <v>90</v>
      </c>
      <c r="E15" s="6" t="s">
        <v>911</v>
      </c>
      <c r="F15" s="6" t="s">
        <v>912</v>
      </c>
      <c r="G15" s="17"/>
      <c r="H15" s="3" t="s">
        <v>387</v>
      </c>
      <c r="I15" s="2" t="s">
        <v>78</v>
      </c>
      <c r="J15" s="3" t="s">
        <v>466</v>
      </c>
      <c r="K15" s="25" t="s">
        <v>467</v>
      </c>
      <c r="L15" s="26" t="s">
        <v>37</v>
      </c>
      <c r="M15" s="18" t="s">
        <v>90</v>
      </c>
      <c r="N15" s="18" t="s">
        <v>37</v>
      </c>
      <c r="O15" s="18" t="s">
        <v>21</v>
      </c>
      <c r="P15" s="18" t="s">
        <v>18</v>
      </c>
      <c r="Q15" s="18" t="s">
        <v>12</v>
      </c>
      <c r="R15" s="100" t="s">
        <v>351</v>
      </c>
      <c r="S15" s="112" t="s">
        <v>351</v>
      </c>
      <c r="T15" s="18" t="s">
        <v>13</v>
      </c>
      <c r="U15" s="18" t="s">
        <v>14</v>
      </c>
      <c r="V15" s="18"/>
      <c r="W15" s="35" t="s">
        <v>351</v>
      </c>
      <c r="X15" s="69" t="s">
        <v>351</v>
      </c>
      <c r="Y15" s="18" t="s">
        <v>12</v>
      </c>
      <c r="Z15" s="81" t="s">
        <v>411</v>
      </c>
      <c r="AA15" s="91" t="s">
        <v>750</v>
      </c>
      <c r="AB15" s="91"/>
      <c r="AC15" s="91">
        <v>1</v>
      </c>
      <c r="AD15" s="91">
        <v>8</v>
      </c>
      <c r="AE15" s="91">
        <v>7681</v>
      </c>
      <c r="AF15" s="126">
        <v>7681</v>
      </c>
      <c r="AG15" s="126">
        <v>531969</v>
      </c>
    </row>
    <row r="16" spans="1:35" ht="25.5" x14ac:dyDescent="0.25">
      <c r="A16" s="17" t="s">
        <v>1343</v>
      </c>
      <c r="B16" s="71" t="str">
        <f t="shared" si="0"/>
        <v>System (string) | Identifier | Serial Number | Device</v>
      </c>
      <c r="C16" s="6" t="s">
        <v>908</v>
      </c>
      <c r="D16" s="6" t="s">
        <v>90</v>
      </c>
      <c r="E16" s="6" t="s">
        <v>914</v>
      </c>
      <c r="F16" s="6" t="s">
        <v>912</v>
      </c>
      <c r="G16" s="17"/>
      <c r="H16" s="3" t="s">
        <v>387</v>
      </c>
      <c r="I16" s="2" t="s">
        <v>78</v>
      </c>
      <c r="J16" s="3" t="s">
        <v>93</v>
      </c>
      <c r="K16" s="25" t="s">
        <v>94</v>
      </c>
      <c r="L16" s="26" t="s">
        <v>37</v>
      </c>
      <c r="M16" s="18" t="s">
        <v>90</v>
      </c>
      <c r="N16" s="18" t="s">
        <v>37</v>
      </c>
      <c r="O16" s="18" t="s">
        <v>21</v>
      </c>
      <c r="P16" s="18" t="s">
        <v>18</v>
      </c>
      <c r="Q16" s="18" t="s">
        <v>12</v>
      </c>
      <c r="R16" s="100" t="s">
        <v>351</v>
      </c>
      <c r="S16" s="112" t="s">
        <v>351</v>
      </c>
      <c r="T16" s="18" t="s">
        <v>13</v>
      </c>
      <c r="U16" s="18" t="s">
        <v>14</v>
      </c>
      <c r="V16" s="18"/>
      <c r="W16" s="35" t="s">
        <v>351</v>
      </c>
      <c r="X16" s="69" t="s">
        <v>351</v>
      </c>
      <c r="Y16" s="18" t="s">
        <v>12</v>
      </c>
      <c r="Z16" s="81" t="s">
        <v>408</v>
      </c>
      <c r="AA16" s="91" t="s">
        <v>750</v>
      </c>
      <c r="AB16" s="91"/>
      <c r="AC16" s="91">
        <v>1</v>
      </c>
      <c r="AD16" s="91">
        <v>8</v>
      </c>
      <c r="AE16" s="91">
        <v>7684</v>
      </c>
      <c r="AF16" s="126">
        <v>7684</v>
      </c>
      <c r="AG16" s="126">
        <v>531972</v>
      </c>
    </row>
    <row r="17" spans="1:33" ht="25.5" x14ac:dyDescent="0.25">
      <c r="A17" s="17" t="s">
        <v>1344</v>
      </c>
      <c r="B17" s="71" t="str">
        <f t="shared" si="0"/>
        <v>System (string) | Identifier | Software Version | Device</v>
      </c>
      <c r="C17" s="6" t="s">
        <v>908</v>
      </c>
      <c r="D17" s="6" t="s">
        <v>90</v>
      </c>
      <c r="E17" s="6" t="s">
        <v>915</v>
      </c>
      <c r="F17" s="6" t="s">
        <v>912</v>
      </c>
      <c r="G17" s="17"/>
      <c r="H17" s="3" t="s">
        <v>387</v>
      </c>
      <c r="I17" s="2" t="s">
        <v>78</v>
      </c>
      <c r="J17" s="3" t="s">
        <v>220</v>
      </c>
      <c r="K17" s="25" t="s">
        <v>96</v>
      </c>
      <c r="L17" s="26" t="s">
        <v>37</v>
      </c>
      <c r="M17" s="18" t="s">
        <v>90</v>
      </c>
      <c r="N17" s="18" t="s">
        <v>37</v>
      </c>
      <c r="O17" s="18" t="s">
        <v>21</v>
      </c>
      <c r="P17" s="18" t="s">
        <v>18</v>
      </c>
      <c r="Q17" s="18" t="s">
        <v>12</v>
      </c>
      <c r="R17" s="100" t="s">
        <v>351</v>
      </c>
      <c r="S17" s="112" t="s">
        <v>351</v>
      </c>
      <c r="T17" s="18" t="s">
        <v>13</v>
      </c>
      <c r="U17" s="18" t="s">
        <v>14</v>
      </c>
      <c r="V17" s="18"/>
      <c r="W17" s="35" t="s">
        <v>351</v>
      </c>
      <c r="X17" s="69" t="s">
        <v>351</v>
      </c>
      <c r="Y17" s="18" t="s">
        <v>12</v>
      </c>
      <c r="Z17" s="81" t="s">
        <v>409</v>
      </c>
      <c r="AA17" s="91" t="s">
        <v>750</v>
      </c>
      <c r="AB17" s="91"/>
      <c r="AC17" s="91">
        <v>1</v>
      </c>
      <c r="AD17" s="91">
        <v>8</v>
      </c>
      <c r="AE17" s="91">
        <v>7687</v>
      </c>
      <c r="AF17" s="126">
        <v>7687</v>
      </c>
      <c r="AG17" s="126">
        <v>531975</v>
      </c>
    </row>
    <row r="18" spans="1:33" ht="102" x14ac:dyDescent="0.25">
      <c r="A18" s="17" t="s">
        <v>1345</v>
      </c>
      <c r="B18" s="71" t="str">
        <f t="shared" si="0"/>
        <v>System (string) | Identifier, Unique | Universal identifier, UDI  | Device</v>
      </c>
      <c r="C18" s="6" t="s">
        <v>908</v>
      </c>
      <c r="D18" s="6" t="s">
        <v>961</v>
      </c>
      <c r="E18" s="6" t="s">
        <v>917</v>
      </c>
      <c r="F18" s="6" t="s">
        <v>912</v>
      </c>
      <c r="G18" s="17"/>
      <c r="H18" s="3" t="s">
        <v>387</v>
      </c>
      <c r="I18" s="2" t="s">
        <v>78</v>
      </c>
      <c r="J18" s="3" t="s">
        <v>95</v>
      </c>
      <c r="K18" s="20" t="s">
        <v>361</v>
      </c>
      <c r="L18" s="18" t="s">
        <v>37</v>
      </c>
      <c r="M18" s="18" t="s">
        <v>90</v>
      </c>
      <c r="N18" s="18" t="s">
        <v>37</v>
      </c>
      <c r="O18" s="18" t="s">
        <v>21</v>
      </c>
      <c r="P18" s="18" t="s">
        <v>18</v>
      </c>
      <c r="Q18" s="18" t="s">
        <v>12</v>
      </c>
      <c r="R18" s="100" t="s">
        <v>351</v>
      </c>
      <c r="S18" s="112" t="s">
        <v>351</v>
      </c>
      <c r="T18" s="18" t="s">
        <v>13</v>
      </c>
      <c r="U18" s="18" t="s">
        <v>23</v>
      </c>
      <c r="V18" s="18"/>
      <c r="W18" s="35" t="s">
        <v>351</v>
      </c>
      <c r="X18" s="69" t="s">
        <v>351</v>
      </c>
      <c r="Y18" s="18" t="s">
        <v>12</v>
      </c>
      <c r="Z18" s="82" t="s">
        <v>420</v>
      </c>
      <c r="AA18" s="91" t="s">
        <v>750</v>
      </c>
      <c r="AB18" s="91"/>
      <c r="AC18" s="91">
        <v>1</v>
      </c>
      <c r="AD18" s="91">
        <v>1</v>
      </c>
      <c r="AE18" s="91">
        <v>2380</v>
      </c>
      <c r="AF18" s="126">
        <v>2380</v>
      </c>
      <c r="AG18" s="126">
        <v>67916</v>
      </c>
    </row>
    <row r="19" spans="1:33" ht="38.25" x14ac:dyDescent="0.25">
      <c r="A19" s="60" t="s">
        <v>1107</v>
      </c>
      <c r="B19" s="11" t="str">
        <f t="shared" si="0"/>
        <v>Device |  |  | Dialysis</v>
      </c>
      <c r="C19" s="11" t="s">
        <v>912</v>
      </c>
      <c r="D19" s="11"/>
      <c r="E19" s="11"/>
      <c r="F19" s="11" t="s">
        <v>892</v>
      </c>
      <c r="G19" s="60"/>
      <c r="H19" s="4"/>
      <c r="I19" s="4"/>
      <c r="J19" s="119" t="s">
        <v>791</v>
      </c>
      <c r="K19" s="72" t="s">
        <v>792</v>
      </c>
      <c r="L19" s="4"/>
      <c r="M19" s="4"/>
      <c r="N19" s="4"/>
      <c r="O19" s="4"/>
      <c r="P19" s="4"/>
      <c r="Q19" s="4"/>
      <c r="R19" s="101"/>
      <c r="S19" s="60"/>
      <c r="T19" s="4" t="s">
        <v>13</v>
      </c>
      <c r="U19" s="4" t="s">
        <v>14</v>
      </c>
      <c r="V19" s="4"/>
      <c r="W19" s="4"/>
      <c r="X19" s="22"/>
      <c r="Y19" s="61"/>
      <c r="Z19" s="83"/>
      <c r="AA19" s="61">
        <v>3</v>
      </c>
      <c r="AB19" s="61"/>
      <c r="AC19" s="61" t="s">
        <v>758</v>
      </c>
      <c r="AD19" s="61">
        <v>1</v>
      </c>
      <c r="AE19" s="61"/>
      <c r="AF19" s="135">
        <v>5398</v>
      </c>
      <c r="AG19" s="135">
        <v>70934</v>
      </c>
    </row>
    <row r="20" spans="1:33" ht="38.25" x14ac:dyDescent="0.25">
      <c r="A20" s="62" t="s">
        <v>1106</v>
      </c>
      <c r="B20" s="166" t="str">
        <f>C20 &amp; " | " &amp; D20 &amp; " | " &amp; E20 &amp; " | " &amp; F20</f>
        <v>Subsystem |  | Machine Configuration | Dialysis</v>
      </c>
      <c r="C20" s="164" t="s">
        <v>1006</v>
      </c>
      <c r="D20" s="164"/>
      <c r="E20" s="164" t="s">
        <v>891</v>
      </c>
      <c r="F20" s="164" t="s">
        <v>892</v>
      </c>
      <c r="G20" s="62"/>
      <c r="H20" s="5"/>
      <c r="I20" s="5"/>
      <c r="J20" s="120" t="s">
        <v>793</v>
      </c>
      <c r="K20" s="73" t="s">
        <v>794</v>
      </c>
      <c r="L20" s="5"/>
      <c r="M20" s="5"/>
      <c r="N20" s="5"/>
      <c r="O20" s="5"/>
      <c r="P20" s="5"/>
      <c r="Q20" s="5"/>
      <c r="R20" s="102"/>
      <c r="S20" s="62"/>
      <c r="T20" s="5" t="s">
        <v>13</v>
      </c>
      <c r="U20" s="5" t="s">
        <v>14</v>
      </c>
      <c r="V20" s="5"/>
      <c r="W20" s="5"/>
      <c r="X20" s="23"/>
      <c r="Y20" s="63"/>
      <c r="Z20" s="84"/>
      <c r="AA20" s="63">
        <v>3</v>
      </c>
      <c r="AB20" s="63"/>
      <c r="AC20" s="63" t="s">
        <v>759</v>
      </c>
      <c r="AD20" s="63">
        <v>1</v>
      </c>
      <c r="AE20" s="63"/>
      <c r="AF20" s="136">
        <v>5403</v>
      </c>
      <c r="AG20" s="136">
        <v>70939</v>
      </c>
    </row>
    <row r="21" spans="1:33" ht="38.25" x14ac:dyDescent="0.25">
      <c r="A21" s="6" t="s">
        <v>1105</v>
      </c>
      <c r="B21" s="71" t="str">
        <f t="shared" ref="B21:B31" si="1">C21 &amp; " | " &amp; D21 &amp; " | " &amp; E21 &amp; " | " &amp; F21</f>
        <v>Time | Machine Time | Machine Configuration | Dialysis</v>
      </c>
      <c r="C21" s="6" t="s">
        <v>91</v>
      </c>
      <c r="D21" s="6" t="s">
        <v>1049</v>
      </c>
      <c r="E21" s="6" t="s">
        <v>891</v>
      </c>
      <c r="F21" s="6" t="s">
        <v>892</v>
      </c>
      <c r="G21" s="6"/>
      <c r="H21" s="3" t="s">
        <v>387</v>
      </c>
      <c r="I21" s="2" t="s">
        <v>78</v>
      </c>
      <c r="J21" s="3" t="s">
        <v>88</v>
      </c>
      <c r="K21" s="3" t="s">
        <v>89</v>
      </c>
      <c r="L21" s="18" t="s">
        <v>37</v>
      </c>
      <c r="M21" s="18" t="s">
        <v>90</v>
      </c>
      <c r="N21" s="18" t="s">
        <v>37</v>
      </c>
      <c r="O21" s="18" t="s">
        <v>91</v>
      </c>
      <c r="P21" s="3" t="s">
        <v>92</v>
      </c>
      <c r="Q21" s="18" t="s">
        <v>12</v>
      </c>
      <c r="R21" s="100" t="s">
        <v>351</v>
      </c>
      <c r="S21" s="112" t="s">
        <v>351</v>
      </c>
      <c r="T21" s="18" t="s">
        <v>13</v>
      </c>
      <c r="U21" s="18" t="s">
        <v>14</v>
      </c>
      <c r="V21" s="18"/>
      <c r="W21" s="35" t="s">
        <v>351</v>
      </c>
      <c r="X21" s="69" t="s">
        <v>351</v>
      </c>
      <c r="Y21" s="18" t="s">
        <v>12</v>
      </c>
      <c r="Z21" s="81" t="s">
        <v>392</v>
      </c>
      <c r="AA21" s="37">
        <v>3</v>
      </c>
      <c r="AB21" s="37"/>
      <c r="AC21" s="37">
        <v>1</v>
      </c>
      <c r="AD21" s="37">
        <v>2</v>
      </c>
      <c r="AE21" s="37"/>
      <c r="AF21" s="126">
        <v>27520</v>
      </c>
      <c r="AG21" s="126">
        <v>158592</v>
      </c>
    </row>
    <row r="22" spans="1:33" ht="38.25" x14ac:dyDescent="0.25">
      <c r="A22" s="6" t="s">
        <v>1108</v>
      </c>
      <c r="B22" s="71" t="str">
        <f t="shared" si="1"/>
        <v>Mode (string) | Manufacturer-specific mode or system description | Machine Configuration | Dialysis</v>
      </c>
      <c r="C22" s="6" t="s">
        <v>893</v>
      </c>
      <c r="D22" s="6" t="s">
        <v>900</v>
      </c>
      <c r="E22" s="6" t="s">
        <v>891</v>
      </c>
      <c r="F22" s="6" t="s">
        <v>892</v>
      </c>
      <c r="G22" s="6"/>
      <c r="H22" s="3" t="s">
        <v>387</v>
      </c>
      <c r="I22" s="2" t="s">
        <v>78</v>
      </c>
      <c r="J22" s="3" t="s">
        <v>84</v>
      </c>
      <c r="K22" s="3" t="s">
        <v>85</v>
      </c>
      <c r="L22" s="18" t="s">
        <v>37</v>
      </c>
      <c r="M22" s="18" t="s">
        <v>8</v>
      </c>
      <c r="N22" s="18" t="s">
        <v>9</v>
      </c>
      <c r="O22" s="18" t="s">
        <v>21</v>
      </c>
      <c r="P22" s="18" t="s">
        <v>18</v>
      </c>
      <c r="Q22" s="18" t="s">
        <v>12</v>
      </c>
      <c r="R22" s="100" t="s">
        <v>351</v>
      </c>
      <c r="S22" s="112" t="s">
        <v>351</v>
      </c>
      <c r="T22" s="18" t="s">
        <v>22</v>
      </c>
      <c r="U22" s="18" t="s">
        <v>23</v>
      </c>
      <c r="V22" s="18"/>
      <c r="W22" s="35" t="s">
        <v>351</v>
      </c>
      <c r="X22" s="69" t="s">
        <v>351</v>
      </c>
      <c r="Y22" s="18" t="s">
        <v>12</v>
      </c>
      <c r="Z22" s="81" t="s">
        <v>393</v>
      </c>
      <c r="AA22" s="37">
        <v>3</v>
      </c>
      <c r="AB22" s="37"/>
      <c r="AC22" s="37">
        <v>1</v>
      </c>
      <c r="AD22" s="37">
        <v>2</v>
      </c>
      <c r="AE22" s="37"/>
      <c r="AF22" s="126">
        <v>27521</v>
      </c>
      <c r="AG22" s="126">
        <v>158593</v>
      </c>
    </row>
    <row r="23" spans="1:33" ht="84" customHeight="1" x14ac:dyDescent="0.25">
      <c r="A23" s="6" t="s">
        <v>1099</v>
      </c>
      <c r="B23" s="71" t="str">
        <f t="shared" si="1"/>
        <v>Mode (enumeration) | Operational mode | Machine Configuration | Dialysis</v>
      </c>
      <c r="C23" s="6" t="s">
        <v>894</v>
      </c>
      <c r="D23" s="6" t="s">
        <v>1050</v>
      </c>
      <c r="E23" s="6" t="s">
        <v>891</v>
      </c>
      <c r="F23" s="6" t="s">
        <v>892</v>
      </c>
      <c r="G23" s="6"/>
      <c r="H23" s="3" t="s">
        <v>387</v>
      </c>
      <c r="I23" s="2" t="s">
        <v>78</v>
      </c>
      <c r="J23" s="3" t="s">
        <v>216</v>
      </c>
      <c r="K23" s="3" t="s">
        <v>79</v>
      </c>
      <c r="L23" s="18" t="s">
        <v>37</v>
      </c>
      <c r="M23" s="18" t="s">
        <v>8</v>
      </c>
      <c r="N23" s="18" t="s">
        <v>9</v>
      </c>
      <c r="O23" s="18" t="s">
        <v>17</v>
      </c>
      <c r="P23" s="18" t="s">
        <v>18</v>
      </c>
      <c r="Q23" s="18" t="s">
        <v>12</v>
      </c>
      <c r="R23" s="100" t="s">
        <v>351</v>
      </c>
      <c r="S23" s="112" t="s">
        <v>351</v>
      </c>
      <c r="T23" s="18" t="s">
        <v>13</v>
      </c>
      <c r="U23" s="18" t="s">
        <v>14</v>
      </c>
      <c r="V23" s="18" t="s">
        <v>714</v>
      </c>
      <c r="W23" s="35" t="s">
        <v>488</v>
      </c>
      <c r="X23" s="69" t="s">
        <v>713</v>
      </c>
      <c r="Y23" s="18" t="s">
        <v>12</v>
      </c>
      <c r="Z23" s="81" t="s">
        <v>504</v>
      </c>
      <c r="AA23" s="37">
        <v>3</v>
      </c>
      <c r="AB23" s="37"/>
      <c r="AC23" s="37">
        <v>1</v>
      </c>
      <c r="AD23" s="37">
        <v>2</v>
      </c>
      <c r="AE23" s="37"/>
      <c r="AF23" s="126">
        <v>27522</v>
      </c>
      <c r="AG23" s="126">
        <v>158594</v>
      </c>
    </row>
    <row r="24" spans="1:33" ht="38.25" x14ac:dyDescent="0.25">
      <c r="A24" s="17" t="s">
        <v>1109</v>
      </c>
      <c r="B24" s="71" t="str">
        <f t="shared" si="1"/>
        <v>Duration | Time Remaining, until next preventative maintenance | Machine Configuration | Dialysis</v>
      </c>
      <c r="C24" s="6" t="s">
        <v>895</v>
      </c>
      <c r="D24" s="6" t="s">
        <v>901</v>
      </c>
      <c r="E24" s="6" t="s">
        <v>891</v>
      </c>
      <c r="F24" s="6" t="s">
        <v>892</v>
      </c>
      <c r="G24" s="6"/>
      <c r="H24" s="3" t="s">
        <v>387</v>
      </c>
      <c r="I24" s="2" t="s">
        <v>78</v>
      </c>
      <c r="J24" s="28" t="s">
        <v>222</v>
      </c>
      <c r="K24" s="28" t="s">
        <v>99</v>
      </c>
      <c r="L24" s="39" t="s">
        <v>37</v>
      </c>
      <c r="M24" s="39" t="s">
        <v>28</v>
      </c>
      <c r="N24" s="39" t="s">
        <v>9</v>
      </c>
      <c r="O24" s="39" t="s">
        <v>10</v>
      </c>
      <c r="P24" s="39" t="s">
        <v>98</v>
      </c>
      <c r="Q24" s="39" t="s">
        <v>100</v>
      </c>
      <c r="R24" s="141" t="s">
        <v>346</v>
      </c>
      <c r="S24" s="142" t="s">
        <v>774</v>
      </c>
      <c r="T24" s="39" t="s">
        <v>22</v>
      </c>
      <c r="U24" s="39" t="s">
        <v>23</v>
      </c>
      <c r="V24" s="39"/>
      <c r="W24" s="143" t="s">
        <v>351</v>
      </c>
      <c r="X24" s="144" t="s">
        <v>351</v>
      </c>
      <c r="Y24" s="39" t="s">
        <v>395</v>
      </c>
      <c r="Z24" s="145">
        <v>12</v>
      </c>
      <c r="AA24" s="146">
        <v>2</v>
      </c>
      <c r="AB24" s="146"/>
      <c r="AC24" s="147" t="s">
        <v>751</v>
      </c>
      <c r="AD24" s="147" t="s">
        <v>752</v>
      </c>
      <c r="AE24" s="148" t="s">
        <v>753</v>
      </c>
      <c r="AF24" s="149">
        <v>53123</v>
      </c>
      <c r="AG24" s="149">
        <v>184195</v>
      </c>
    </row>
    <row r="25" spans="1:33" ht="38.25" x14ac:dyDescent="0.25">
      <c r="A25" s="125" t="s">
        <v>1110</v>
      </c>
      <c r="B25" s="71" t="str">
        <f t="shared" si="1"/>
        <v>Date | Due Date, Preventative Maintenance | Equipment Management | Machine Configuration | Dialysis</v>
      </c>
      <c r="C25" s="6" t="s">
        <v>645</v>
      </c>
      <c r="D25" s="6" t="s">
        <v>1051</v>
      </c>
      <c r="E25" s="6" t="s">
        <v>891</v>
      </c>
      <c r="F25" s="6" t="s">
        <v>892</v>
      </c>
      <c r="G25" s="77"/>
      <c r="H25" s="3" t="s">
        <v>387</v>
      </c>
      <c r="I25" s="2" t="s">
        <v>78</v>
      </c>
      <c r="J25" s="137" t="s">
        <v>643</v>
      </c>
      <c r="K25" s="137" t="s">
        <v>644</v>
      </c>
      <c r="L25" s="37" t="s">
        <v>37</v>
      </c>
      <c r="M25" s="37" t="s">
        <v>28</v>
      </c>
      <c r="N25" s="116" t="s">
        <v>9</v>
      </c>
      <c r="O25" s="116" t="s">
        <v>645</v>
      </c>
      <c r="P25" s="116" t="s">
        <v>646</v>
      </c>
      <c r="Q25" s="37" t="s">
        <v>12</v>
      </c>
      <c r="R25" s="100" t="s">
        <v>351</v>
      </c>
      <c r="S25" s="77" t="s">
        <v>351</v>
      </c>
      <c r="T25" s="37" t="s">
        <v>22</v>
      </c>
      <c r="U25" s="37" t="s">
        <v>23</v>
      </c>
      <c r="V25" s="37"/>
      <c r="W25" s="156" t="s">
        <v>351</v>
      </c>
      <c r="X25" s="69" t="s">
        <v>351</v>
      </c>
      <c r="Y25" s="37" t="s">
        <v>12</v>
      </c>
      <c r="Z25" s="37">
        <v>20210306</v>
      </c>
      <c r="AA25" s="37">
        <v>2</v>
      </c>
      <c r="AB25" s="37"/>
      <c r="AC25" s="129" t="s">
        <v>751</v>
      </c>
      <c r="AD25" s="127" t="s">
        <v>752</v>
      </c>
      <c r="AE25" s="128" t="s">
        <v>754</v>
      </c>
      <c r="AF25" s="36">
        <v>53127</v>
      </c>
      <c r="AG25" s="36">
        <v>184199</v>
      </c>
    </row>
    <row r="26" spans="1:33" ht="38.25" x14ac:dyDescent="0.25">
      <c r="A26" s="6" t="s">
        <v>1111</v>
      </c>
      <c r="B26" s="71" t="str">
        <f t="shared" si="1"/>
        <v>Number | Treatments Remaining, Preventative Maintenance | Machine Configuration | Dialysis</v>
      </c>
      <c r="C26" s="6" t="s">
        <v>896</v>
      </c>
      <c r="D26" s="6" t="s">
        <v>902</v>
      </c>
      <c r="E26" s="6" t="s">
        <v>891</v>
      </c>
      <c r="F26" s="6" t="s">
        <v>892</v>
      </c>
      <c r="G26" s="6"/>
      <c r="H26" s="3" t="s">
        <v>387</v>
      </c>
      <c r="I26" s="2" t="s">
        <v>78</v>
      </c>
      <c r="J26" s="30" t="s">
        <v>221</v>
      </c>
      <c r="K26" s="30" t="s">
        <v>97</v>
      </c>
      <c r="L26" s="40" t="s">
        <v>37</v>
      </c>
      <c r="M26" s="40" t="s">
        <v>28</v>
      </c>
      <c r="N26" s="40" t="s">
        <v>9</v>
      </c>
      <c r="O26" s="40" t="s">
        <v>10</v>
      </c>
      <c r="P26" s="40" t="s">
        <v>98</v>
      </c>
      <c r="Q26" s="40" t="s">
        <v>12</v>
      </c>
      <c r="R26" s="150" t="s">
        <v>351</v>
      </c>
      <c r="S26" s="151" t="s">
        <v>351</v>
      </c>
      <c r="T26" s="40" t="s">
        <v>22</v>
      </c>
      <c r="U26" s="40" t="s">
        <v>23</v>
      </c>
      <c r="V26" s="40"/>
      <c r="W26" s="152" t="s">
        <v>351</v>
      </c>
      <c r="X26" s="153" t="s">
        <v>351</v>
      </c>
      <c r="Y26" s="93" t="s">
        <v>395</v>
      </c>
      <c r="Z26" s="154">
        <v>45</v>
      </c>
      <c r="AA26" s="93">
        <v>3</v>
      </c>
      <c r="AB26" s="93"/>
      <c r="AC26" s="93">
        <v>1</v>
      </c>
      <c r="AD26" s="93">
        <v>2</v>
      </c>
      <c r="AE26" s="93"/>
      <c r="AF26" s="155">
        <v>27523</v>
      </c>
      <c r="AG26" s="155">
        <v>158595</v>
      </c>
    </row>
    <row r="27" spans="1:33" ht="25.5" x14ac:dyDescent="0.25">
      <c r="A27" s="6" t="s">
        <v>1112</v>
      </c>
      <c r="B27" s="71" t="str">
        <f t="shared" si="1"/>
        <v>Status (boolean) | Treatment blood pump, On/Off  | Machine Configuration | Dialysis</v>
      </c>
      <c r="C27" s="6" t="s">
        <v>897</v>
      </c>
      <c r="D27" s="6" t="s">
        <v>903</v>
      </c>
      <c r="E27" s="6" t="s">
        <v>891</v>
      </c>
      <c r="F27" s="6" t="s">
        <v>892</v>
      </c>
      <c r="G27" s="6"/>
      <c r="H27" s="3" t="s">
        <v>387</v>
      </c>
      <c r="I27" s="2" t="s">
        <v>78</v>
      </c>
      <c r="J27" s="3" t="s">
        <v>219</v>
      </c>
      <c r="K27" s="3" t="s">
        <v>83</v>
      </c>
      <c r="L27" s="18" t="s">
        <v>81</v>
      </c>
      <c r="M27" s="18" t="s">
        <v>8</v>
      </c>
      <c r="N27" s="18" t="s">
        <v>9</v>
      </c>
      <c r="O27" s="18" t="s">
        <v>82</v>
      </c>
      <c r="P27" s="18" t="s">
        <v>218</v>
      </c>
      <c r="Q27" s="18" t="s">
        <v>12</v>
      </c>
      <c r="R27" s="100" t="s">
        <v>351</v>
      </c>
      <c r="S27" s="112" t="s">
        <v>351</v>
      </c>
      <c r="T27" s="18" t="s">
        <v>13</v>
      </c>
      <c r="U27" s="18" t="s">
        <v>14</v>
      </c>
      <c r="V27" s="197"/>
      <c r="W27" s="198" t="s">
        <v>351</v>
      </c>
      <c r="X27" s="69" t="s">
        <v>351</v>
      </c>
      <c r="Y27" s="18" t="s">
        <v>12</v>
      </c>
      <c r="Z27" s="81" t="s">
        <v>396</v>
      </c>
      <c r="AA27" s="37">
        <v>3</v>
      </c>
      <c r="AB27" s="37"/>
      <c r="AC27" s="37">
        <v>1</v>
      </c>
      <c r="AD27" s="37">
        <v>2</v>
      </c>
      <c r="AE27" s="37"/>
      <c r="AF27" s="126">
        <v>27524</v>
      </c>
      <c r="AG27" s="126">
        <v>158596</v>
      </c>
    </row>
    <row r="28" spans="1:33" ht="38.25" x14ac:dyDescent="0.25">
      <c r="A28" s="6" t="s">
        <v>1113</v>
      </c>
      <c r="B28" s="71" t="str">
        <f t="shared" si="1"/>
        <v>Status (boolean) | Treatment fluid flow, Bypass On/Off (fluid is NOT flowing through dialyzer) | Machine Configuration | Dialysis</v>
      </c>
      <c r="C28" s="6" t="s">
        <v>897</v>
      </c>
      <c r="D28" s="6" t="s">
        <v>904</v>
      </c>
      <c r="E28" s="6" t="s">
        <v>891</v>
      </c>
      <c r="F28" s="6" t="s">
        <v>892</v>
      </c>
      <c r="G28" s="6"/>
      <c r="H28" s="3" t="s">
        <v>387</v>
      </c>
      <c r="I28" s="2" t="s">
        <v>78</v>
      </c>
      <c r="J28" s="3" t="s">
        <v>217</v>
      </c>
      <c r="K28" s="3" t="s">
        <v>80</v>
      </c>
      <c r="L28" s="18" t="s">
        <v>81</v>
      </c>
      <c r="M28" s="18" t="s">
        <v>8</v>
      </c>
      <c r="N28" s="18" t="s">
        <v>9</v>
      </c>
      <c r="O28" s="18" t="s">
        <v>82</v>
      </c>
      <c r="P28" s="18" t="s">
        <v>218</v>
      </c>
      <c r="Q28" s="18" t="s">
        <v>12</v>
      </c>
      <c r="R28" s="100" t="s">
        <v>351</v>
      </c>
      <c r="S28" s="112" t="s">
        <v>351</v>
      </c>
      <c r="T28" s="18" t="s">
        <v>13</v>
      </c>
      <c r="U28" s="18" t="s">
        <v>14</v>
      </c>
      <c r="V28" s="197"/>
      <c r="W28" s="198" t="s">
        <v>351</v>
      </c>
      <c r="X28" s="69" t="s">
        <v>351</v>
      </c>
      <c r="Y28" s="18" t="s">
        <v>12</v>
      </c>
      <c r="Z28" s="81" t="s">
        <v>397</v>
      </c>
      <c r="AA28" s="37">
        <v>3</v>
      </c>
      <c r="AB28" s="37"/>
      <c r="AC28" s="37">
        <v>1</v>
      </c>
      <c r="AD28" s="37">
        <v>2</v>
      </c>
      <c r="AE28" s="37"/>
      <c r="AF28" s="126">
        <v>27525</v>
      </c>
      <c r="AG28" s="126">
        <v>158597</v>
      </c>
    </row>
    <row r="29" spans="1:33" ht="93.75" customHeight="1" x14ac:dyDescent="0.25">
      <c r="A29" s="6" t="s">
        <v>1114</v>
      </c>
      <c r="B29" s="71" t="str">
        <f t="shared" si="1"/>
        <v>Treatment (enumeration) |  Treatment Modality | Machine Configuration | Dialysis</v>
      </c>
      <c r="C29" s="6" t="s">
        <v>898</v>
      </c>
      <c r="D29" s="6" t="s">
        <v>905</v>
      </c>
      <c r="E29" s="6" t="s">
        <v>891</v>
      </c>
      <c r="F29" s="6" t="s">
        <v>892</v>
      </c>
      <c r="G29" s="6"/>
      <c r="H29" s="3" t="s">
        <v>387</v>
      </c>
      <c r="I29" s="2" t="s">
        <v>78</v>
      </c>
      <c r="J29" s="3" t="s">
        <v>86</v>
      </c>
      <c r="K29" s="3" t="s">
        <v>87</v>
      </c>
      <c r="L29" s="18" t="s">
        <v>37</v>
      </c>
      <c r="M29" s="18" t="s">
        <v>8</v>
      </c>
      <c r="N29" s="18" t="s">
        <v>9</v>
      </c>
      <c r="O29" s="18" t="s">
        <v>17</v>
      </c>
      <c r="P29" s="18" t="s">
        <v>18</v>
      </c>
      <c r="Q29" s="18" t="s">
        <v>12</v>
      </c>
      <c r="R29" s="100" t="s">
        <v>351</v>
      </c>
      <c r="S29" s="112" t="s">
        <v>351</v>
      </c>
      <c r="T29" s="18" t="s">
        <v>13</v>
      </c>
      <c r="U29" s="18" t="s">
        <v>14</v>
      </c>
      <c r="V29" s="18" t="s">
        <v>715</v>
      </c>
      <c r="W29" s="35" t="s">
        <v>489</v>
      </c>
      <c r="X29" s="69" t="s">
        <v>716</v>
      </c>
      <c r="Y29" s="18" t="s">
        <v>12</v>
      </c>
      <c r="Z29" s="81" t="s">
        <v>394</v>
      </c>
      <c r="AA29" s="37">
        <v>3</v>
      </c>
      <c r="AB29" s="37"/>
      <c r="AC29" s="37">
        <v>1</v>
      </c>
      <c r="AD29" s="37">
        <v>2</v>
      </c>
      <c r="AE29" s="37"/>
      <c r="AF29" s="126">
        <v>27526</v>
      </c>
      <c r="AG29" s="126">
        <v>158598</v>
      </c>
    </row>
    <row r="30" spans="1:33" ht="51" x14ac:dyDescent="0.25">
      <c r="A30" s="6" t="s">
        <v>1115</v>
      </c>
      <c r="B30" s="71" t="str">
        <f t="shared" si="1"/>
        <v>Duration | Accumulated treatment time, Patient actively treated (excluding alarms, recirculating, rinsing back) | Machine Configuration | Dialysis</v>
      </c>
      <c r="C30" s="6" t="s">
        <v>895</v>
      </c>
      <c r="D30" s="6" t="s">
        <v>906</v>
      </c>
      <c r="E30" s="6" t="s">
        <v>891</v>
      </c>
      <c r="F30" s="6" t="s">
        <v>892</v>
      </c>
      <c r="G30" s="6"/>
      <c r="H30" s="3" t="s">
        <v>387</v>
      </c>
      <c r="I30" s="2" t="s">
        <v>101</v>
      </c>
      <c r="J30" s="3" t="s">
        <v>223</v>
      </c>
      <c r="K30" s="3" t="s">
        <v>648</v>
      </c>
      <c r="L30" s="18" t="s">
        <v>7</v>
      </c>
      <c r="M30" s="18" t="s">
        <v>28</v>
      </c>
      <c r="N30" s="18" t="s">
        <v>51</v>
      </c>
      <c r="O30" s="18" t="s">
        <v>10</v>
      </c>
      <c r="P30" s="18" t="s">
        <v>98</v>
      </c>
      <c r="Q30" s="18" t="s">
        <v>44</v>
      </c>
      <c r="R30" s="103" t="s">
        <v>349</v>
      </c>
      <c r="S30" s="6" t="s">
        <v>775</v>
      </c>
      <c r="T30" s="18" t="s">
        <v>13</v>
      </c>
      <c r="U30" s="18" t="s">
        <v>14</v>
      </c>
      <c r="V30" s="18"/>
      <c r="W30" s="35" t="s">
        <v>351</v>
      </c>
      <c r="X30" s="69" t="s">
        <v>351</v>
      </c>
      <c r="Y30" s="18" t="s">
        <v>395</v>
      </c>
      <c r="Z30" s="85">
        <v>180</v>
      </c>
      <c r="AA30" s="37">
        <v>3</v>
      </c>
      <c r="AB30" s="37"/>
      <c r="AC30" s="37" t="s">
        <v>756</v>
      </c>
      <c r="AD30" s="37">
        <v>2</v>
      </c>
      <c r="AE30" s="37"/>
      <c r="AF30" s="126">
        <v>27648</v>
      </c>
      <c r="AG30" s="126">
        <v>158720</v>
      </c>
    </row>
    <row r="31" spans="1:33" ht="38.25" x14ac:dyDescent="0.25">
      <c r="A31" s="6" t="s">
        <v>1116</v>
      </c>
      <c r="B31" s="71" t="str">
        <f t="shared" si="1"/>
        <v>Duration | Time Remaining, Current patient dialysis session | Machine Configuration | Dialysis</v>
      </c>
      <c r="C31" s="6" t="s">
        <v>895</v>
      </c>
      <c r="D31" s="6" t="s">
        <v>907</v>
      </c>
      <c r="E31" s="6" t="s">
        <v>891</v>
      </c>
      <c r="F31" s="6" t="s">
        <v>892</v>
      </c>
      <c r="G31" s="6"/>
      <c r="H31" s="3" t="s">
        <v>387</v>
      </c>
      <c r="I31" s="2" t="s">
        <v>101</v>
      </c>
      <c r="J31" s="3" t="s">
        <v>102</v>
      </c>
      <c r="K31" s="3" t="s">
        <v>103</v>
      </c>
      <c r="L31" s="18" t="s">
        <v>7</v>
      </c>
      <c r="M31" s="18" t="s">
        <v>28</v>
      </c>
      <c r="N31" s="18" t="s">
        <v>51</v>
      </c>
      <c r="O31" s="18" t="s">
        <v>10</v>
      </c>
      <c r="P31" s="18" t="s">
        <v>98</v>
      </c>
      <c r="Q31" s="18" t="s">
        <v>44</v>
      </c>
      <c r="R31" s="103" t="s">
        <v>349</v>
      </c>
      <c r="S31" s="6" t="s">
        <v>775</v>
      </c>
      <c r="T31" s="18" t="s">
        <v>13</v>
      </c>
      <c r="U31" s="18" t="s">
        <v>834</v>
      </c>
      <c r="V31" s="18"/>
      <c r="W31" s="35" t="s">
        <v>351</v>
      </c>
      <c r="X31" s="69" t="s">
        <v>351</v>
      </c>
      <c r="Y31" s="18" t="s">
        <v>395</v>
      </c>
      <c r="Z31" s="85">
        <v>600</v>
      </c>
      <c r="AA31" s="37">
        <v>3</v>
      </c>
      <c r="AB31" s="37"/>
      <c r="AC31" s="37" t="s">
        <v>756</v>
      </c>
      <c r="AD31" s="37">
        <v>2</v>
      </c>
      <c r="AE31" s="37"/>
      <c r="AF31" s="126">
        <v>27652</v>
      </c>
      <c r="AG31" s="126">
        <v>158724</v>
      </c>
    </row>
    <row r="32" spans="1:33" ht="26.25" thickBot="1" x14ac:dyDescent="0.3">
      <c r="A32" s="6" t="s">
        <v>1117</v>
      </c>
      <c r="B32" s="71" t="str">
        <f t="shared" ref="B32:B39" si="2">C32 &amp; " | " &amp; D32 &amp; " | " &amp; E32 &amp; " | " &amp; F32</f>
        <v>Temperature |  | Room | Ambient</v>
      </c>
      <c r="C32" s="6" t="s">
        <v>899</v>
      </c>
      <c r="D32" s="6"/>
      <c r="E32" s="6" t="s">
        <v>1052</v>
      </c>
      <c r="F32" s="6" t="s">
        <v>1053</v>
      </c>
      <c r="G32" s="6"/>
      <c r="H32" s="3"/>
      <c r="I32" s="2" t="s">
        <v>101</v>
      </c>
      <c r="J32" s="3" t="s">
        <v>649</v>
      </c>
      <c r="K32" s="56" t="s">
        <v>650</v>
      </c>
      <c r="L32" s="18" t="s">
        <v>37</v>
      </c>
      <c r="M32" s="18" t="s">
        <v>28</v>
      </c>
      <c r="N32" s="18" t="s">
        <v>51</v>
      </c>
      <c r="O32" s="18" t="s">
        <v>10</v>
      </c>
      <c r="P32" s="18" t="s">
        <v>25</v>
      </c>
      <c r="Q32" s="38" t="s">
        <v>339</v>
      </c>
      <c r="R32" s="105" t="s">
        <v>389</v>
      </c>
      <c r="S32" s="77" t="s">
        <v>776</v>
      </c>
      <c r="T32" s="18" t="s">
        <v>22</v>
      </c>
      <c r="U32" s="18" t="s">
        <v>23</v>
      </c>
      <c r="V32" s="18"/>
      <c r="W32" s="35" t="s">
        <v>351</v>
      </c>
      <c r="X32" s="69" t="s">
        <v>351</v>
      </c>
      <c r="Y32" s="18" t="s">
        <v>398</v>
      </c>
      <c r="Z32" s="85">
        <v>22.1</v>
      </c>
      <c r="AA32" s="37" t="s">
        <v>750</v>
      </c>
      <c r="AB32" s="37"/>
      <c r="AC32" s="37" t="s">
        <v>756</v>
      </c>
      <c r="AD32" s="37">
        <v>2</v>
      </c>
      <c r="AE32" s="37">
        <v>57436</v>
      </c>
      <c r="AF32" s="126">
        <v>57436</v>
      </c>
      <c r="AG32" s="126">
        <v>188508</v>
      </c>
    </row>
    <row r="33" spans="1:35" ht="38.25" x14ac:dyDescent="0.25">
      <c r="A33" s="62" t="s">
        <v>1118</v>
      </c>
      <c r="B33" s="166" t="str">
        <f t="shared" si="2"/>
        <v>Subsystem |  | Anticoagulant | Dialysis, Hemodialysis</v>
      </c>
      <c r="C33" s="164" t="s">
        <v>1006</v>
      </c>
      <c r="D33" s="164"/>
      <c r="E33" s="164" t="s">
        <v>918</v>
      </c>
      <c r="F33" s="164" t="s">
        <v>931</v>
      </c>
      <c r="G33" s="62"/>
      <c r="H33" s="5"/>
      <c r="I33" s="5"/>
      <c r="J33" s="120" t="s">
        <v>795</v>
      </c>
      <c r="K33" s="73" t="s">
        <v>796</v>
      </c>
      <c r="L33" s="5"/>
      <c r="M33" s="5"/>
      <c r="N33" s="5"/>
      <c r="O33" s="5"/>
      <c r="P33" s="5"/>
      <c r="Q33" s="5"/>
      <c r="R33" s="102"/>
      <c r="S33" s="62"/>
      <c r="T33" s="5" t="s">
        <v>860</v>
      </c>
      <c r="U33" s="5" t="s">
        <v>825</v>
      </c>
      <c r="V33" s="5"/>
      <c r="W33" s="5"/>
      <c r="X33" s="23"/>
      <c r="Y33" s="63"/>
      <c r="Z33" s="84"/>
      <c r="AA33" s="63">
        <v>3</v>
      </c>
      <c r="AB33" s="63"/>
      <c r="AC33" s="63" t="s">
        <v>759</v>
      </c>
      <c r="AD33" s="63">
        <v>1</v>
      </c>
      <c r="AE33" s="63"/>
      <c r="AF33" s="136">
        <v>5407</v>
      </c>
      <c r="AG33" s="136">
        <v>70943</v>
      </c>
    </row>
    <row r="34" spans="1:35" ht="51" x14ac:dyDescent="0.25">
      <c r="A34" s="6" t="s">
        <v>1119</v>
      </c>
      <c r="B34" s="71" t="str">
        <f t="shared" si="2"/>
        <v>Number | Pump number, sequence starting at 1, increments for each new pump | Anticoagulant | Dialysis, Hemodialysis</v>
      </c>
      <c r="C34" s="6" t="s">
        <v>896</v>
      </c>
      <c r="D34" s="6" t="s">
        <v>1021</v>
      </c>
      <c r="E34" s="6" t="s">
        <v>918</v>
      </c>
      <c r="F34" s="6" t="s">
        <v>931</v>
      </c>
      <c r="G34" s="6"/>
      <c r="H34" s="3" t="s">
        <v>387</v>
      </c>
      <c r="I34" s="2" t="s">
        <v>6</v>
      </c>
      <c r="J34" s="24" t="s">
        <v>823</v>
      </c>
      <c r="K34" s="3" t="s">
        <v>822</v>
      </c>
      <c r="L34" s="18" t="s">
        <v>7</v>
      </c>
      <c r="M34" s="18" t="s">
        <v>8</v>
      </c>
      <c r="N34" s="18" t="s">
        <v>9</v>
      </c>
      <c r="O34" s="18" t="s">
        <v>10</v>
      </c>
      <c r="P34" s="18" t="s">
        <v>11</v>
      </c>
      <c r="Q34" s="18" t="s">
        <v>12</v>
      </c>
      <c r="R34" s="100" t="s">
        <v>351</v>
      </c>
      <c r="S34" s="112" t="s">
        <v>351</v>
      </c>
      <c r="T34" s="18" t="s">
        <v>13</v>
      </c>
      <c r="U34" s="18" t="s">
        <v>14</v>
      </c>
      <c r="V34" s="18"/>
      <c r="W34" s="35" t="s">
        <v>351</v>
      </c>
      <c r="X34" s="69" t="s">
        <v>351</v>
      </c>
      <c r="Y34" s="66" t="s">
        <v>399</v>
      </c>
      <c r="Z34" s="85">
        <v>1</v>
      </c>
      <c r="AA34" s="37">
        <v>3</v>
      </c>
      <c r="AB34" s="37"/>
      <c r="AC34" s="37">
        <v>1</v>
      </c>
      <c r="AD34" s="37">
        <v>1</v>
      </c>
      <c r="AE34" s="37"/>
      <c r="AF34" s="126">
        <v>2606</v>
      </c>
      <c r="AG34" s="126">
        <f>65536*AD34+AF34</f>
        <v>68142</v>
      </c>
    </row>
    <row r="35" spans="1:35" ht="108.75" customHeight="1" x14ac:dyDescent="0.25">
      <c r="A35" s="6" t="s">
        <v>1120</v>
      </c>
      <c r="B35" s="71" t="str">
        <f t="shared" si="2"/>
        <v>Method (enumeration) | Delivery Mode | Anticoagulant | Dialysis, Hemodialysis</v>
      </c>
      <c r="C35" s="6" t="s">
        <v>922</v>
      </c>
      <c r="D35" s="6" t="s">
        <v>928</v>
      </c>
      <c r="E35" s="6" t="s">
        <v>918</v>
      </c>
      <c r="F35" s="6" t="s">
        <v>931</v>
      </c>
      <c r="G35" s="6"/>
      <c r="H35" s="3" t="s">
        <v>387</v>
      </c>
      <c r="I35" s="2" t="s">
        <v>6</v>
      </c>
      <c r="J35" s="3" t="s">
        <v>15</v>
      </c>
      <c r="K35" s="3" t="s">
        <v>16</v>
      </c>
      <c r="L35" s="18" t="s">
        <v>7</v>
      </c>
      <c r="M35" s="18" t="s">
        <v>8</v>
      </c>
      <c r="N35" s="18" t="s">
        <v>9</v>
      </c>
      <c r="O35" s="18" t="s">
        <v>17</v>
      </c>
      <c r="P35" s="18" t="s">
        <v>18</v>
      </c>
      <c r="Q35" s="18" t="s">
        <v>12</v>
      </c>
      <c r="R35" s="100" t="s">
        <v>351</v>
      </c>
      <c r="S35" s="112" t="s">
        <v>351</v>
      </c>
      <c r="T35" s="18" t="s">
        <v>13</v>
      </c>
      <c r="U35" s="18" t="s">
        <v>828</v>
      </c>
      <c r="V35" s="18" t="s">
        <v>717</v>
      </c>
      <c r="W35" s="35" t="s">
        <v>490</v>
      </c>
      <c r="X35" s="69" t="s">
        <v>718</v>
      </c>
      <c r="Y35" s="18" t="s">
        <v>12</v>
      </c>
      <c r="Z35" s="81" t="s">
        <v>503</v>
      </c>
      <c r="AA35" s="37">
        <v>3</v>
      </c>
      <c r="AB35" s="37"/>
      <c r="AC35" s="37">
        <v>1</v>
      </c>
      <c r="AD35" s="37">
        <v>2</v>
      </c>
      <c r="AE35" s="37"/>
      <c r="AF35" s="126">
        <v>27528</v>
      </c>
      <c r="AG35" s="126">
        <v>158600</v>
      </c>
    </row>
    <row r="36" spans="1:35" x14ac:dyDescent="0.25">
      <c r="A36" s="6" t="s">
        <v>1301</v>
      </c>
      <c r="B36" s="71"/>
      <c r="E36" s="6"/>
      <c r="F36" s="6"/>
      <c r="G36" s="6"/>
      <c r="H36" s="3"/>
      <c r="I36" s="2"/>
      <c r="J36" s="3"/>
      <c r="K36" s="3" t="s">
        <v>1302</v>
      </c>
      <c r="L36" s="18"/>
      <c r="M36" s="18"/>
      <c r="N36" s="18"/>
      <c r="O36" s="18"/>
      <c r="P36" s="18"/>
      <c r="Q36" s="18"/>
      <c r="R36" s="100"/>
      <c r="S36" s="112"/>
      <c r="T36" s="18" t="s">
        <v>22</v>
      </c>
      <c r="U36" s="18" t="s">
        <v>1316</v>
      </c>
      <c r="V36" s="18"/>
      <c r="W36" s="35"/>
      <c r="X36" s="69"/>
      <c r="Y36" s="18"/>
      <c r="Z36" s="81"/>
      <c r="AA36" s="37"/>
      <c r="AB36" s="37"/>
      <c r="AC36" s="37"/>
      <c r="AD36" s="37"/>
      <c r="AE36" s="37"/>
      <c r="AF36" s="126"/>
      <c r="AG36" s="126"/>
      <c r="AI36" s="185"/>
    </row>
    <row r="37" spans="1:35" ht="25.5" x14ac:dyDescent="0.25">
      <c r="A37" s="6" t="s">
        <v>1121</v>
      </c>
      <c r="B37" s="71" t="str">
        <f t="shared" si="2"/>
        <v>Flow Rate, Setting | Infusion | Anticoagulant | Dialysis, Hemodialysis</v>
      </c>
      <c r="C37" s="24" t="s">
        <v>933</v>
      </c>
      <c r="D37" s="24" t="s">
        <v>925</v>
      </c>
      <c r="E37" s="6" t="s">
        <v>918</v>
      </c>
      <c r="F37" s="6" t="s">
        <v>931</v>
      </c>
      <c r="G37" s="6"/>
      <c r="H37" s="3" t="s">
        <v>387</v>
      </c>
      <c r="I37" s="2" t="s">
        <v>6</v>
      </c>
      <c r="J37" s="3" t="s">
        <v>864</v>
      </c>
      <c r="K37" s="3" t="s">
        <v>27</v>
      </c>
      <c r="L37" s="18" t="s">
        <v>7</v>
      </c>
      <c r="M37" s="18" t="s">
        <v>8</v>
      </c>
      <c r="N37" s="18" t="s">
        <v>9</v>
      </c>
      <c r="O37" s="18" t="s">
        <v>10</v>
      </c>
      <c r="P37" s="18" t="s">
        <v>25</v>
      </c>
      <c r="Q37" s="18" t="s">
        <v>344</v>
      </c>
      <c r="R37" s="103" t="s">
        <v>344</v>
      </c>
      <c r="S37" s="6" t="s">
        <v>778</v>
      </c>
      <c r="T37" s="18" t="s">
        <v>22</v>
      </c>
      <c r="U37" s="18" t="s">
        <v>827</v>
      </c>
      <c r="V37" s="18"/>
      <c r="W37" s="35" t="s">
        <v>351</v>
      </c>
      <c r="X37" s="69" t="s">
        <v>351</v>
      </c>
      <c r="Y37" s="18" t="s">
        <v>398</v>
      </c>
      <c r="Z37" s="82" t="s">
        <v>559</v>
      </c>
      <c r="AA37" s="37">
        <v>8</v>
      </c>
      <c r="AB37" s="37"/>
      <c r="AC37" s="37"/>
      <c r="AD37" s="37"/>
      <c r="AE37" s="37"/>
      <c r="AF37" s="126"/>
      <c r="AG37" s="126"/>
    </row>
    <row r="38" spans="1:35" ht="25.5" x14ac:dyDescent="0.25">
      <c r="A38" s="6" t="s">
        <v>1122</v>
      </c>
      <c r="B38" s="71" t="str">
        <f t="shared" si="2"/>
        <v>Flow Rate | Infusion | Anticoagulant | Dialysis, Hemodialysis</v>
      </c>
      <c r="C38" s="6" t="s">
        <v>923</v>
      </c>
      <c r="D38" s="6" t="s">
        <v>925</v>
      </c>
      <c r="E38" s="6" t="s">
        <v>918</v>
      </c>
      <c r="F38" s="6" t="s">
        <v>931</v>
      </c>
      <c r="G38" s="6"/>
      <c r="H38" s="3" t="s">
        <v>387</v>
      </c>
      <c r="I38" s="2" t="s">
        <v>6</v>
      </c>
      <c r="J38" s="3" t="s">
        <v>210</v>
      </c>
      <c r="K38" s="3" t="s">
        <v>27</v>
      </c>
      <c r="L38" s="18" t="s">
        <v>7</v>
      </c>
      <c r="M38" s="18" t="s">
        <v>8</v>
      </c>
      <c r="N38" s="18" t="s">
        <v>9</v>
      </c>
      <c r="O38" s="18" t="s">
        <v>10</v>
      </c>
      <c r="P38" s="18" t="s">
        <v>25</v>
      </c>
      <c r="Q38" s="18" t="s">
        <v>344</v>
      </c>
      <c r="R38" s="103" t="s">
        <v>344</v>
      </c>
      <c r="S38" s="6" t="s">
        <v>778</v>
      </c>
      <c r="T38" s="18" t="s">
        <v>22</v>
      </c>
      <c r="U38" s="18" t="s">
        <v>827</v>
      </c>
      <c r="V38" s="18"/>
      <c r="W38" s="35" t="s">
        <v>351</v>
      </c>
      <c r="X38" s="69" t="s">
        <v>351</v>
      </c>
      <c r="Y38" s="18" t="s">
        <v>398</v>
      </c>
      <c r="Z38" s="82" t="s">
        <v>559</v>
      </c>
      <c r="AA38" s="37">
        <v>3</v>
      </c>
      <c r="AB38" s="37"/>
      <c r="AC38" s="37" t="s">
        <v>756</v>
      </c>
      <c r="AD38" s="37">
        <v>2</v>
      </c>
      <c r="AE38" s="37"/>
      <c r="AF38" s="126">
        <v>27664</v>
      </c>
      <c r="AG38" s="126">
        <v>158736</v>
      </c>
    </row>
    <row r="39" spans="1:35" ht="38.25" x14ac:dyDescent="0.25">
      <c r="A39" s="6" t="s">
        <v>1123</v>
      </c>
      <c r="B39" s="71" t="str">
        <f t="shared" si="2"/>
        <v>Volume, Delivered | Anticoagulant | Anticoagulant | Dialysis, Hemodialysis</v>
      </c>
      <c r="C39" s="6" t="s">
        <v>1018</v>
      </c>
      <c r="D39" s="6" t="s">
        <v>918</v>
      </c>
      <c r="E39" s="6" t="s">
        <v>918</v>
      </c>
      <c r="F39" s="6" t="s">
        <v>931</v>
      </c>
      <c r="G39" s="6"/>
      <c r="H39" s="3" t="s">
        <v>387</v>
      </c>
      <c r="I39" s="2" t="s">
        <v>6</v>
      </c>
      <c r="J39" s="3" t="s">
        <v>211</v>
      </c>
      <c r="K39" s="3" t="s">
        <v>686</v>
      </c>
      <c r="L39" s="18" t="s">
        <v>7</v>
      </c>
      <c r="M39" s="18" t="s">
        <v>28</v>
      </c>
      <c r="N39" s="18" t="s">
        <v>29</v>
      </c>
      <c r="O39" s="18" t="s">
        <v>10</v>
      </c>
      <c r="P39" s="18" t="s">
        <v>117</v>
      </c>
      <c r="Q39" s="18" t="s">
        <v>26</v>
      </c>
      <c r="R39" s="103" t="s">
        <v>26</v>
      </c>
      <c r="S39" s="6" t="s">
        <v>777</v>
      </c>
      <c r="T39" s="18" t="s">
        <v>22</v>
      </c>
      <c r="U39" s="18" t="s">
        <v>825</v>
      </c>
      <c r="V39" s="18"/>
      <c r="W39" s="35" t="s">
        <v>351</v>
      </c>
      <c r="X39" s="69" t="s">
        <v>351</v>
      </c>
      <c r="Y39" s="18" t="s">
        <v>398</v>
      </c>
      <c r="Z39" s="82" t="s">
        <v>558</v>
      </c>
      <c r="AA39" s="37">
        <v>3</v>
      </c>
      <c r="AB39" s="37"/>
      <c r="AC39" s="37" t="s">
        <v>756</v>
      </c>
      <c r="AD39" s="37">
        <v>2</v>
      </c>
      <c r="AE39" s="37"/>
      <c r="AF39" s="126">
        <v>27656</v>
      </c>
      <c r="AG39" s="126">
        <v>158728</v>
      </c>
    </row>
    <row r="40" spans="1:35" ht="38.25" x14ac:dyDescent="0.25">
      <c r="A40" s="6" t="s">
        <v>1124</v>
      </c>
      <c r="B40" s="71" t="str">
        <f t="shared" ref="B40:B101" si="3">C40 &amp; " | " &amp; D40 &amp; " | " &amp; E40 &amp; " | " &amp; F40</f>
        <v>Volume, Setting | Anticoagulant, Bolus, Volume To Be Delivered | Anticoagulant | Dialysis, Hemodialysis</v>
      </c>
      <c r="C40" s="6" t="s">
        <v>988</v>
      </c>
      <c r="D40" s="6" t="s">
        <v>929</v>
      </c>
      <c r="E40" s="6" t="s">
        <v>918</v>
      </c>
      <c r="F40" s="6" t="s">
        <v>931</v>
      </c>
      <c r="G40" s="6"/>
      <c r="H40" s="3" t="s">
        <v>387</v>
      </c>
      <c r="I40" s="2" t="s">
        <v>6</v>
      </c>
      <c r="J40" s="3" t="s">
        <v>209</v>
      </c>
      <c r="K40" s="3" t="s">
        <v>24</v>
      </c>
      <c r="L40" s="18" t="s">
        <v>7</v>
      </c>
      <c r="M40" s="18" t="s">
        <v>8</v>
      </c>
      <c r="N40" s="18" t="s">
        <v>9</v>
      </c>
      <c r="O40" s="18" t="s">
        <v>10</v>
      </c>
      <c r="P40" s="18" t="s">
        <v>25</v>
      </c>
      <c r="Q40" s="18" t="s">
        <v>26</v>
      </c>
      <c r="R40" s="103" t="s">
        <v>26</v>
      </c>
      <c r="S40" s="6" t="s">
        <v>777</v>
      </c>
      <c r="T40" s="18" t="s">
        <v>22</v>
      </c>
      <c r="U40" s="18" t="s">
        <v>826</v>
      </c>
      <c r="V40" s="18"/>
      <c r="W40" s="35" t="s">
        <v>351</v>
      </c>
      <c r="X40" s="69" t="s">
        <v>351</v>
      </c>
      <c r="Y40" s="18" t="s">
        <v>398</v>
      </c>
      <c r="Z40" s="82" t="s">
        <v>559</v>
      </c>
      <c r="AA40" s="37">
        <v>3</v>
      </c>
      <c r="AB40" s="37"/>
      <c r="AC40" s="37" t="s">
        <v>756</v>
      </c>
      <c r="AD40" s="37">
        <v>2</v>
      </c>
      <c r="AE40" s="37"/>
      <c r="AF40" s="126">
        <v>27660</v>
      </c>
      <c r="AG40" s="126">
        <v>158732</v>
      </c>
    </row>
    <row r="41" spans="1:35" ht="25.5" x14ac:dyDescent="0.25">
      <c r="A41" s="6" t="s">
        <v>1125</v>
      </c>
      <c r="B41" s="71" t="str">
        <f t="shared" si="3"/>
        <v>Time | Infusion | Anticoagulant | Dialysis, Hemodialysis</v>
      </c>
      <c r="C41" s="24" t="s">
        <v>91</v>
      </c>
      <c r="D41" s="24" t="s">
        <v>925</v>
      </c>
      <c r="E41" s="6" t="s">
        <v>918</v>
      </c>
      <c r="F41" s="6" t="s">
        <v>931</v>
      </c>
      <c r="G41" s="6"/>
      <c r="H41" s="3" t="s">
        <v>387</v>
      </c>
      <c r="I41" s="2" t="s">
        <v>6</v>
      </c>
      <c r="J41" s="3" t="s">
        <v>889</v>
      </c>
      <c r="K41" s="3" t="s">
        <v>890</v>
      </c>
      <c r="L41" s="18" t="s">
        <v>7</v>
      </c>
      <c r="M41" s="18" t="s">
        <v>8</v>
      </c>
      <c r="N41" s="18" t="s">
        <v>9</v>
      </c>
      <c r="O41" s="18" t="s">
        <v>10</v>
      </c>
      <c r="P41" s="18" t="s">
        <v>98</v>
      </c>
      <c r="Q41" s="18" t="s">
        <v>44</v>
      </c>
      <c r="R41" s="103" t="s">
        <v>349</v>
      </c>
      <c r="S41" s="6" t="s">
        <v>775</v>
      </c>
      <c r="T41" s="18" t="s">
        <v>22</v>
      </c>
      <c r="U41" s="18" t="s">
        <v>23</v>
      </c>
      <c r="V41" s="18"/>
      <c r="W41" s="35" t="s">
        <v>351</v>
      </c>
      <c r="X41" s="69" t="s">
        <v>351</v>
      </c>
      <c r="Y41" s="18" t="s">
        <v>395</v>
      </c>
      <c r="Z41" s="82">
        <v>60</v>
      </c>
      <c r="AA41" s="37">
        <v>8</v>
      </c>
      <c r="AB41" s="37"/>
      <c r="AC41" s="37"/>
      <c r="AD41" s="37"/>
      <c r="AE41" s="37"/>
      <c r="AF41" s="126"/>
      <c r="AG41" s="126"/>
    </row>
    <row r="42" spans="1:35" ht="25.5" x14ac:dyDescent="0.25">
      <c r="A42" s="6" t="s">
        <v>1126</v>
      </c>
      <c r="B42" s="71" t="str">
        <f t="shared" si="3"/>
        <v>StatusEvent | Pump, Anticoagulant, ‹Stopped›  | FunctionalStatus | Dialysis, Hemodialysis</v>
      </c>
      <c r="C42" s="6" t="s">
        <v>921</v>
      </c>
      <c r="D42" s="6" t="s">
        <v>1075</v>
      </c>
      <c r="E42" s="6" t="s">
        <v>930</v>
      </c>
      <c r="F42" s="6" t="s">
        <v>931</v>
      </c>
      <c r="G42" s="6" t="s">
        <v>368</v>
      </c>
      <c r="H42" s="3" t="s">
        <v>387</v>
      </c>
      <c r="I42" s="7" t="s">
        <v>6</v>
      </c>
      <c r="J42" s="8" t="s">
        <v>283</v>
      </c>
      <c r="K42" s="8" t="s">
        <v>239</v>
      </c>
      <c r="L42" s="36" t="s">
        <v>7</v>
      </c>
      <c r="M42" s="18" t="s">
        <v>341</v>
      </c>
      <c r="N42" s="36" t="s">
        <v>9</v>
      </c>
      <c r="O42" s="36" t="s">
        <v>82</v>
      </c>
      <c r="P42" s="36" t="s">
        <v>218</v>
      </c>
      <c r="Q42" s="36" t="s">
        <v>12</v>
      </c>
      <c r="R42" s="100" t="s">
        <v>351</v>
      </c>
      <c r="S42" s="112" t="s">
        <v>351</v>
      </c>
      <c r="T42" s="36" t="s">
        <v>22</v>
      </c>
      <c r="U42" s="36" t="s">
        <v>23</v>
      </c>
      <c r="V42" s="36"/>
      <c r="W42" s="35" t="s">
        <v>351</v>
      </c>
      <c r="X42" s="69" t="s">
        <v>351</v>
      </c>
      <c r="Y42" s="18" t="s">
        <v>12</v>
      </c>
      <c r="Z42" s="81" t="s">
        <v>397</v>
      </c>
      <c r="AA42" s="37">
        <v>3</v>
      </c>
      <c r="AB42" s="37">
        <v>0</v>
      </c>
      <c r="AC42" s="37" t="s">
        <v>755</v>
      </c>
      <c r="AD42" s="37">
        <v>3</v>
      </c>
      <c r="AE42" s="37"/>
      <c r="AF42" s="126">
        <v>1628</v>
      </c>
      <c r="AG42" s="126">
        <v>198236</v>
      </c>
    </row>
    <row r="43" spans="1:35" ht="25.5" x14ac:dyDescent="0.25">
      <c r="A43" s="6" t="s">
        <v>1127</v>
      </c>
      <c r="B43" s="71" t="str">
        <f t="shared" si="3"/>
        <v>Identifier | Anticoagulant Name | Anticoagulant | Dialysis, Hemodialysis</v>
      </c>
      <c r="C43" s="6" t="s">
        <v>90</v>
      </c>
      <c r="D43" s="6" t="s">
        <v>927</v>
      </c>
      <c r="E43" s="6" t="s">
        <v>918</v>
      </c>
      <c r="F43" s="6" t="s">
        <v>931</v>
      </c>
      <c r="G43" s="6"/>
      <c r="H43" s="3" t="s">
        <v>387</v>
      </c>
      <c r="I43" s="2" t="s">
        <v>6</v>
      </c>
      <c r="J43" s="3" t="s">
        <v>19</v>
      </c>
      <c r="K43" s="3" t="s">
        <v>20</v>
      </c>
      <c r="L43" s="18" t="s">
        <v>7</v>
      </c>
      <c r="M43" s="18" t="s">
        <v>8</v>
      </c>
      <c r="N43" s="18" t="s">
        <v>9</v>
      </c>
      <c r="O43" s="18" t="s">
        <v>21</v>
      </c>
      <c r="P43" s="18" t="s">
        <v>18</v>
      </c>
      <c r="Q43" s="18" t="s">
        <v>12</v>
      </c>
      <c r="R43" s="100" t="s">
        <v>351</v>
      </c>
      <c r="S43" s="112" t="s">
        <v>351</v>
      </c>
      <c r="T43" s="18" t="s">
        <v>22</v>
      </c>
      <c r="U43" s="18" t="s">
        <v>23</v>
      </c>
      <c r="V43" s="18"/>
      <c r="W43" s="35" t="s">
        <v>351</v>
      </c>
      <c r="X43" s="69" t="s">
        <v>351</v>
      </c>
      <c r="Y43" s="18" t="s">
        <v>12</v>
      </c>
      <c r="Z43" s="81" t="s">
        <v>512</v>
      </c>
      <c r="AA43" s="37">
        <v>3</v>
      </c>
      <c r="AB43" s="37"/>
      <c r="AC43" s="37">
        <v>1</v>
      </c>
      <c r="AD43" s="37">
        <v>2</v>
      </c>
      <c r="AE43" s="37"/>
      <c r="AF43" s="126">
        <v>27527</v>
      </c>
      <c r="AG43" s="126">
        <v>158599</v>
      </c>
    </row>
    <row r="44" spans="1:35" ht="25.5" x14ac:dyDescent="0.25">
      <c r="A44" s="6" t="s">
        <v>1128</v>
      </c>
      <c r="B44" s="71" t="str">
        <f t="shared" si="3"/>
        <v>StatusEvent | Syringe, ‹Empty› | Anticoagulant | Dialysis, Hemodialysis</v>
      </c>
      <c r="C44" s="6" t="s">
        <v>921</v>
      </c>
      <c r="D44" s="6" t="s">
        <v>1089</v>
      </c>
      <c r="E44" s="6" t="s">
        <v>918</v>
      </c>
      <c r="F44" s="6" t="s">
        <v>931</v>
      </c>
      <c r="G44" s="6" t="s">
        <v>368</v>
      </c>
      <c r="H44" s="3" t="s">
        <v>387</v>
      </c>
      <c r="I44" s="7" t="s">
        <v>6</v>
      </c>
      <c r="J44" s="8" t="s">
        <v>284</v>
      </c>
      <c r="K44" s="8" t="s">
        <v>240</v>
      </c>
      <c r="L44" s="36" t="s">
        <v>7</v>
      </c>
      <c r="M44" s="18" t="s">
        <v>341</v>
      </c>
      <c r="N44" s="36" t="s">
        <v>9</v>
      </c>
      <c r="O44" s="36" t="s">
        <v>82</v>
      </c>
      <c r="P44" s="36" t="s">
        <v>218</v>
      </c>
      <c r="Q44" s="36" t="s">
        <v>12</v>
      </c>
      <c r="R44" s="100" t="s">
        <v>351</v>
      </c>
      <c r="S44" s="112" t="s">
        <v>351</v>
      </c>
      <c r="T44" s="36" t="s">
        <v>22</v>
      </c>
      <c r="U44" s="36" t="s">
        <v>23</v>
      </c>
      <c r="V44" s="36"/>
      <c r="W44" s="35" t="s">
        <v>351</v>
      </c>
      <c r="X44" s="69" t="s">
        <v>351</v>
      </c>
      <c r="Y44" s="18" t="s">
        <v>12</v>
      </c>
      <c r="Z44" s="81" t="s">
        <v>397</v>
      </c>
      <c r="AA44" s="37">
        <v>3</v>
      </c>
      <c r="AB44" s="37">
        <v>0</v>
      </c>
      <c r="AC44" s="37" t="s">
        <v>755</v>
      </c>
      <c r="AD44" s="37">
        <v>3</v>
      </c>
      <c r="AE44" s="37"/>
      <c r="AF44" s="126">
        <v>1630</v>
      </c>
      <c r="AG44" s="126">
        <v>198238</v>
      </c>
    </row>
    <row r="45" spans="1:35" ht="25.5" x14ac:dyDescent="0.25">
      <c r="A45" s="6" t="s">
        <v>1129</v>
      </c>
      <c r="B45" s="71" t="str">
        <f t="shared" si="3"/>
        <v>Identifier | Syringe | Anticoagulant | Dialysis, Hemodialysis</v>
      </c>
      <c r="C45" s="6" t="s">
        <v>90</v>
      </c>
      <c r="D45" s="6" t="s">
        <v>926</v>
      </c>
      <c r="E45" s="6" t="s">
        <v>918</v>
      </c>
      <c r="F45" s="6" t="s">
        <v>931</v>
      </c>
      <c r="G45" s="6"/>
      <c r="H45" s="3" t="s">
        <v>387</v>
      </c>
      <c r="I45" s="2" t="s">
        <v>6</v>
      </c>
      <c r="J45" s="3" t="s">
        <v>33</v>
      </c>
      <c r="K45" s="3" t="s">
        <v>34</v>
      </c>
      <c r="L45" s="18" t="s">
        <v>7</v>
      </c>
      <c r="M45" s="18" t="s">
        <v>8</v>
      </c>
      <c r="N45" s="18" t="s">
        <v>9</v>
      </c>
      <c r="O45" s="18" t="s">
        <v>21</v>
      </c>
      <c r="P45" s="18" t="s">
        <v>18</v>
      </c>
      <c r="Q45" s="18" t="s">
        <v>12</v>
      </c>
      <c r="R45" s="100" t="s">
        <v>351</v>
      </c>
      <c r="S45" s="112" t="s">
        <v>351</v>
      </c>
      <c r="T45" s="18" t="s">
        <v>22</v>
      </c>
      <c r="U45" s="18" t="s">
        <v>23</v>
      </c>
      <c r="V45" s="18"/>
      <c r="W45" s="35" t="s">
        <v>351</v>
      </c>
      <c r="X45" s="69" t="s">
        <v>351</v>
      </c>
      <c r="Y45" s="18" t="s">
        <v>12</v>
      </c>
      <c r="Z45" s="81" t="s">
        <v>513</v>
      </c>
      <c r="AA45" s="37">
        <v>3</v>
      </c>
      <c r="AB45" s="37"/>
      <c r="AC45" s="37">
        <v>1</v>
      </c>
      <c r="AD45" s="37">
        <v>2</v>
      </c>
      <c r="AE45" s="37"/>
      <c r="AF45" s="126">
        <v>27530</v>
      </c>
      <c r="AG45" s="126">
        <v>158602</v>
      </c>
    </row>
    <row r="46" spans="1:35" ht="25.5" x14ac:dyDescent="0.25">
      <c r="A46" s="6" t="s">
        <v>1130</v>
      </c>
      <c r="B46" s="71" t="str">
        <f t="shared" si="3"/>
        <v>Volume | Syringe, Initial Volume | Anticoagulant | Dialysis, Hemodialysis</v>
      </c>
      <c r="C46" s="6" t="s">
        <v>919</v>
      </c>
      <c r="D46" s="6" t="s">
        <v>1048</v>
      </c>
      <c r="E46" s="6" t="s">
        <v>918</v>
      </c>
      <c r="F46" s="6" t="s">
        <v>931</v>
      </c>
      <c r="G46" s="6"/>
      <c r="H46" s="3" t="s">
        <v>387</v>
      </c>
      <c r="I46" s="2" t="s">
        <v>6</v>
      </c>
      <c r="J46" s="3" t="s">
        <v>30</v>
      </c>
      <c r="K46" s="3" t="s">
        <v>31</v>
      </c>
      <c r="L46" s="18" t="s">
        <v>7</v>
      </c>
      <c r="M46" s="18" t="s">
        <v>8</v>
      </c>
      <c r="N46" s="18" t="s">
        <v>9</v>
      </c>
      <c r="O46" s="18" t="s">
        <v>10</v>
      </c>
      <c r="P46" s="18" t="s">
        <v>32</v>
      </c>
      <c r="Q46" s="18" t="s">
        <v>26</v>
      </c>
      <c r="R46" s="103" t="s">
        <v>26</v>
      </c>
      <c r="S46" s="6" t="s">
        <v>777</v>
      </c>
      <c r="T46" s="18" t="s">
        <v>22</v>
      </c>
      <c r="U46" s="18" t="s">
        <v>23</v>
      </c>
      <c r="V46" s="18"/>
      <c r="W46" s="35" t="s">
        <v>351</v>
      </c>
      <c r="X46" s="69" t="s">
        <v>351</v>
      </c>
      <c r="Y46" s="18" t="s">
        <v>400</v>
      </c>
      <c r="Z46" s="81">
        <v>60</v>
      </c>
      <c r="AA46" s="37">
        <v>3</v>
      </c>
      <c r="AB46" s="37"/>
      <c r="AC46" s="37">
        <v>1</v>
      </c>
      <c r="AD46" s="37">
        <v>2</v>
      </c>
      <c r="AE46" s="37"/>
      <c r="AF46" s="126">
        <v>27531</v>
      </c>
      <c r="AG46" s="126">
        <v>158603</v>
      </c>
    </row>
    <row r="47" spans="1:35" ht="38.25" x14ac:dyDescent="0.25">
      <c r="A47" s="6" t="s">
        <v>1131</v>
      </c>
      <c r="B47" s="71" t="str">
        <f t="shared" si="3"/>
        <v>ErrorEvent | Syringe, ‹Size Incorrect› | Anticoagulant | Dialysis, Hemodialysis</v>
      </c>
      <c r="C47" s="6" t="s">
        <v>956</v>
      </c>
      <c r="D47" s="6" t="s">
        <v>1065</v>
      </c>
      <c r="E47" s="6" t="s">
        <v>918</v>
      </c>
      <c r="F47" s="6" t="s">
        <v>931</v>
      </c>
      <c r="G47" s="6" t="s">
        <v>368</v>
      </c>
      <c r="H47" s="3" t="s">
        <v>387</v>
      </c>
      <c r="I47" s="7" t="s">
        <v>6</v>
      </c>
      <c r="J47" s="3" t="s">
        <v>285</v>
      </c>
      <c r="K47" s="8" t="s">
        <v>241</v>
      </c>
      <c r="L47" s="36" t="s">
        <v>7</v>
      </c>
      <c r="M47" s="18" t="s">
        <v>341</v>
      </c>
      <c r="N47" s="36" t="s">
        <v>9</v>
      </c>
      <c r="O47" s="36" t="s">
        <v>82</v>
      </c>
      <c r="P47" s="36" t="s">
        <v>218</v>
      </c>
      <c r="Q47" s="36" t="s">
        <v>12</v>
      </c>
      <c r="R47" s="100" t="s">
        <v>351</v>
      </c>
      <c r="S47" s="112" t="s">
        <v>351</v>
      </c>
      <c r="T47" s="36" t="s">
        <v>22</v>
      </c>
      <c r="U47" s="36" t="s">
        <v>23</v>
      </c>
      <c r="V47" s="36"/>
      <c r="W47" s="35" t="s">
        <v>351</v>
      </c>
      <c r="X47" s="69" t="s">
        <v>351</v>
      </c>
      <c r="Y47" s="18" t="s">
        <v>12</v>
      </c>
      <c r="Z47" s="81" t="s">
        <v>397</v>
      </c>
      <c r="AA47" s="37">
        <v>3</v>
      </c>
      <c r="AB47" s="37">
        <v>0</v>
      </c>
      <c r="AC47" s="37" t="s">
        <v>755</v>
      </c>
      <c r="AD47" s="37">
        <v>3</v>
      </c>
      <c r="AE47" s="37"/>
      <c r="AF47" s="126">
        <v>1632</v>
      </c>
      <c r="AG47" s="126">
        <v>198240</v>
      </c>
    </row>
    <row r="48" spans="1:35" ht="51" x14ac:dyDescent="0.25">
      <c r="A48" s="6" t="s">
        <v>1132</v>
      </c>
      <c r="B48" s="71" t="str">
        <f t="shared" si="3"/>
        <v>Location (enumeration) | Infusion | Anticoagulant | Dialysis, Hemodialysis</v>
      </c>
      <c r="C48" s="172" t="s">
        <v>924</v>
      </c>
      <c r="D48" s="172" t="s">
        <v>925</v>
      </c>
      <c r="E48" s="6" t="s">
        <v>918</v>
      </c>
      <c r="F48" s="6" t="s">
        <v>931</v>
      </c>
      <c r="G48" s="6"/>
      <c r="H48" s="3" t="s">
        <v>387</v>
      </c>
      <c r="I48" s="7" t="s">
        <v>6</v>
      </c>
      <c r="J48" s="3" t="s">
        <v>865</v>
      </c>
      <c r="K48" s="8" t="s">
        <v>866</v>
      </c>
      <c r="L48" s="18" t="s">
        <v>7</v>
      </c>
      <c r="M48" s="18" t="s">
        <v>8</v>
      </c>
      <c r="N48" s="18" t="s">
        <v>9</v>
      </c>
      <c r="O48" s="18" t="s">
        <v>17</v>
      </c>
      <c r="P48" s="18" t="s">
        <v>18</v>
      </c>
      <c r="Q48" s="18" t="s">
        <v>12</v>
      </c>
      <c r="R48" s="100" t="s">
        <v>351</v>
      </c>
      <c r="S48" s="112" t="s">
        <v>351</v>
      </c>
      <c r="T48" s="36" t="s">
        <v>22</v>
      </c>
      <c r="U48" s="36" t="s">
        <v>23</v>
      </c>
      <c r="V48" s="36" t="s">
        <v>1299</v>
      </c>
      <c r="W48" s="35" t="s">
        <v>1300</v>
      </c>
      <c r="X48" s="69"/>
      <c r="Y48" s="18" t="s">
        <v>12</v>
      </c>
      <c r="Z48" s="81" t="s">
        <v>867</v>
      </c>
      <c r="AA48" s="37">
        <v>8</v>
      </c>
      <c r="AB48" s="37"/>
      <c r="AC48" s="37"/>
      <c r="AD48" s="37"/>
      <c r="AE48" s="37"/>
      <c r="AF48" s="126"/>
      <c r="AG48" s="126"/>
    </row>
    <row r="49" spans="1:33" ht="38.25" x14ac:dyDescent="0.25">
      <c r="A49" s="62" t="s">
        <v>1133</v>
      </c>
      <c r="B49" s="166" t="str">
        <f>C49 &amp; " | " &amp; D49 &amp; " | " &amp; E49 &amp; " | " &amp; F49</f>
        <v>Subsystem |  | Blood Pump | Dialysis, Hemodialysis</v>
      </c>
      <c r="C49" s="164" t="s">
        <v>1006</v>
      </c>
      <c r="D49" s="164"/>
      <c r="E49" s="164" t="s">
        <v>45</v>
      </c>
      <c r="F49" s="164" t="s">
        <v>931</v>
      </c>
      <c r="G49" s="62"/>
      <c r="H49" s="5"/>
      <c r="I49" s="5"/>
      <c r="J49" s="120" t="s">
        <v>797</v>
      </c>
      <c r="K49" s="121" t="s">
        <v>798</v>
      </c>
      <c r="L49" s="5"/>
      <c r="M49" s="5"/>
      <c r="N49" s="5"/>
      <c r="O49" s="5"/>
      <c r="P49" s="5"/>
      <c r="Q49" s="5"/>
      <c r="R49" s="102"/>
      <c r="S49" s="62"/>
      <c r="T49" s="5" t="s">
        <v>13</v>
      </c>
      <c r="U49" s="5" t="s">
        <v>14</v>
      </c>
      <c r="V49" s="5"/>
      <c r="W49" s="5"/>
      <c r="X49" s="23"/>
      <c r="Y49" s="63"/>
      <c r="Z49" s="84"/>
      <c r="AA49" s="63">
        <v>3</v>
      </c>
      <c r="AB49" s="63"/>
      <c r="AC49" s="63" t="s">
        <v>759</v>
      </c>
      <c r="AD49" s="63">
        <v>1</v>
      </c>
      <c r="AE49" s="63"/>
      <c r="AF49" s="136">
        <v>5411</v>
      </c>
      <c r="AG49" s="136">
        <v>70947</v>
      </c>
    </row>
    <row r="50" spans="1:33" ht="25.5" x14ac:dyDescent="0.25">
      <c r="A50" s="6" t="s">
        <v>1134</v>
      </c>
      <c r="B50" s="71" t="str">
        <f>C50 &amp; " | " &amp; D50 &amp; " | " &amp; E50 &amp; " | " &amp; F50</f>
        <v>Flow Rate, Setting | Blood | Blood Pump | Dialysis, Hemodialysis</v>
      </c>
      <c r="C50" s="6" t="s">
        <v>933</v>
      </c>
      <c r="D50" s="6" t="s">
        <v>916</v>
      </c>
      <c r="E50" s="6" t="s">
        <v>45</v>
      </c>
      <c r="F50" s="6" t="s">
        <v>931</v>
      </c>
      <c r="G50" s="6"/>
      <c r="H50" s="3" t="s">
        <v>387</v>
      </c>
      <c r="I50" s="2" t="s">
        <v>45</v>
      </c>
      <c r="J50" s="3" t="s">
        <v>46</v>
      </c>
      <c r="K50" s="3" t="s">
        <v>47</v>
      </c>
      <c r="L50" s="18" t="s">
        <v>7</v>
      </c>
      <c r="M50" s="18" t="s">
        <v>8</v>
      </c>
      <c r="N50" s="18" t="s">
        <v>9</v>
      </c>
      <c r="O50" s="18" t="s">
        <v>10</v>
      </c>
      <c r="P50" s="18" t="s">
        <v>32</v>
      </c>
      <c r="Q50" s="18" t="s">
        <v>48</v>
      </c>
      <c r="R50" s="105" t="s">
        <v>48</v>
      </c>
      <c r="S50" s="77" t="s">
        <v>779</v>
      </c>
      <c r="T50" s="18" t="s">
        <v>13</v>
      </c>
      <c r="U50" s="18" t="s">
        <v>14</v>
      </c>
      <c r="V50" s="18"/>
      <c r="W50" s="35" t="s">
        <v>351</v>
      </c>
      <c r="X50" s="69" t="s">
        <v>351</v>
      </c>
      <c r="Y50" s="18" t="s">
        <v>400</v>
      </c>
      <c r="Z50" s="81">
        <v>250</v>
      </c>
      <c r="AA50" s="37">
        <v>3</v>
      </c>
      <c r="AB50" s="37"/>
      <c r="AC50" s="37" t="s">
        <v>769</v>
      </c>
      <c r="AD50" s="37">
        <v>258</v>
      </c>
      <c r="AE50" s="37"/>
      <c r="AF50" s="126">
        <v>27668</v>
      </c>
      <c r="AG50" s="126">
        <v>16935956</v>
      </c>
    </row>
    <row r="51" spans="1:33" ht="38.25" x14ac:dyDescent="0.25">
      <c r="A51" s="6" t="s">
        <v>1135</v>
      </c>
      <c r="B51" s="71" t="str">
        <f t="shared" si="3"/>
        <v>Flow Rate, Current | Blood | Blood Pump | Dialysis, Hemodialysis</v>
      </c>
      <c r="C51" s="6" t="s">
        <v>932</v>
      </c>
      <c r="D51" s="6" t="s">
        <v>916</v>
      </c>
      <c r="E51" s="6" t="s">
        <v>45</v>
      </c>
      <c r="F51" s="6" t="s">
        <v>931</v>
      </c>
      <c r="G51" s="6"/>
      <c r="H51" s="3" t="s">
        <v>387</v>
      </c>
      <c r="I51" s="2" t="s">
        <v>45</v>
      </c>
      <c r="J51" s="3" t="s">
        <v>49</v>
      </c>
      <c r="K51" s="3" t="s">
        <v>50</v>
      </c>
      <c r="L51" s="18" t="s">
        <v>7</v>
      </c>
      <c r="M51" s="18" t="s">
        <v>28</v>
      </c>
      <c r="N51" s="18" t="s">
        <v>51</v>
      </c>
      <c r="O51" s="18" t="s">
        <v>52</v>
      </c>
      <c r="P51" s="18" t="s">
        <v>32</v>
      </c>
      <c r="Q51" s="18" t="s">
        <v>48</v>
      </c>
      <c r="R51" s="105" t="s">
        <v>48</v>
      </c>
      <c r="S51" s="77" t="s">
        <v>779</v>
      </c>
      <c r="T51" s="18" t="s">
        <v>22</v>
      </c>
      <c r="U51" s="18" t="s">
        <v>23</v>
      </c>
      <c r="V51" s="18"/>
      <c r="W51" s="35" t="s">
        <v>351</v>
      </c>
      <c r="X51" s="69" t="s">
        <v>351</v>
      </c>
      <c r="Y51" s="18" t="s">
        <v>400</v>
      </c>
      <c r="Z51" s="81">
        <v>250</v>
      </c>
      <c r="AA51" s="37">
        <v>3</v>
      </c>
      <c r="AB51" s="37"/>
      <c r="AC51" s="37" t="s">
        <v>756</v>
      </c>
      <c r="AD51" s="37">
        <v>2</v>
      </c>
      <c r="AE51" s="37"/>
      <c r="AF51" s="126">
        <v>27668</v>
      </c>
      <c r="AG51" s="126">
        <v>158740</v>
      </c>
    </row>
    <row r="52" spans="1:33" ht="25.5" x14ac:dyDescent="0.25">
      <c r="A52" s="6" t="s">
        <v>1136</v>
      </c>
      <c r="B52" s="71" t="str">
        <f t="shared" si="3"/>
        <v>Flow Rate, Mean | Blood | Blood Pump | Dialysis, Hemodialysis</v>
      </c>
      <c r="C52" s="6" t="s">
        <v>934</v>
      </c>
      <c r="D52" s="6" t="s">
        <v>916</v>
      </c>
      <c r="E52" s="6" t="s">
        <v>45</v>
      </c>
      <c r="F52" s="6" t="s">
        <v>931</v>
      </c>
      <c r="G52" s="6"/>
      <c r="H52" s="3" t="s">
        <v>387</v>
      </c>
      <c r="I52" s="2" t="s">
        <v>45</v>
      </c>
      <c r="J52" s="3" t="s">
        <v>53</v>
      </c>
      <c r="K52" s="3" t="s">
        <v>651</v>
      </c>
      <c r="L52" s="18" t="s">
        <v>7</v>
      </c>
      <c r="M52" s="18" t="s">
        <v>28</v>
      </c>
      <c r="N52" s="18" t="s">
        <v>51</v>
      </c>
      <c r="O52" s="18" t="s">
        <v>10</v>
      </c>
      <c r="P52" s="18" t="s">
        <v>32</v>
      </c>
      <c r="Q52" s="18" t="s">
        <v>48</v>
      </c>
      <c r="R52" s="105" t="s">
        <v>48</v>
      </c>
      <c r="S52" s="77" t="s">
        <v>779</v>
      </c>
      <c r="T52" s="18" t="s">
        <v>22</v>
      </c>
      <c r="U52" s="18" t="s">
        <v>23</v>
      </c>
      <c r="V52" s="18"/>
      <c r="W52" s="35" t="s">
        <v>351</v>
      </c>
      <c r="X52" s="69" t="s">
        <v>351</v>
      </c>
      <c r="Y52" s="18" t="s">
        <v>400</v>
      </c>
      <c r="Z52" s="81">
        <v>250</v>
      </c>
      <c r="AA52" s="37">
        <v>3</v>
      </c>
      <c r="AB52" s="37"/>
      <c r="AC52" s="37" t="s">
        <v>757</v>
      </c>
      <c r="AD52" s="37">
        <v>2</v>
      </c>
      <c r="AE52" s="37"/>
      <c r="AF52" s="126">
        <v>27671</v>
      </c>
      <c r="AG52" s="126">
        <v>158743</v>
      </c>
    </row>
    <row r="53" spans="1:33" ht="25.5" x14ac:dyDescent="0.25">
      <c r="A53" s="17" t="s">
        <v>1137</v>
      </c>
      <c r="B53" s="71" t="str">
        <f t="shared" si="3"/>
        <v>Pressure | Arterial, Pre-Pump | Blood Pump | Dialysis, Hemodialysis</v>
      </c>
      <c r="C53" s="6" t="s">
        <v>935</v>
      </c>
      <c r="D53" s="6" t="s">
        <v>962</v>
      </c>
      <c r="E53" s="6" t="s">
        <v>45</v>
      </c>
      <c r="F53" s="6" t="s">
        <v>931</v>
      </c>
      <c r="G53" s="17" t="s">
        <v>375</v>
      </c>
      <c r="H53" s="3" t="s">
        <v>387</v>
      </c>
      <c r="I53" s="2" t="s">
        <v>45</v>
      </c>
      <c r="J53" s="3" t="s">
        <v>54</v>
      </c>
      <c r="K53" s="3" t="s">
        <v>55</v>
      </c>
      <c r="L53" s="18" t="s">
        <v>7</v>
      </c>
      <c r="M53" s="18" t="s">
        <v>28</v>
      </c>
      <c r="N53" s="18" t="s">
        <v>51</v>
      </c>
      <c r="O53" s="18" t="s">
        <v>10</v>
      </c>
      <c r="P53" s="18" t="s">
        <v>56</v>
      </c>
      <c r="Q53" s="18" t="s">
        <v>38</v>
      </c>
      <c r="R53" s="103" t="s">
        <v>576</v>
      </c>
      <c r="S53" s="6" t="s">
        <v>780</v>
      </c>
      <c r="T53" s="18" t="s">
        <v>13</v>
      </c>
      <c r="U53" s="18" t="s">
        <v>14</v>
      </c>
      <c r="V53" s="18"/>
      <c r="W53" s="35" t="s">
        <v>351</v>
      </c>
      <c r="X53" s="69" t="s">
        <v>351</v>
      </c>
      <c r="Y53" s="35" t="s">
        <v>401</v>
      </c>
      <c r="Z53" s="86">
        <v>-75</v>
      </c>
      <c r="AA53" s="37">
        <v>3</v>
      </c>
      <c r="AB53" s="37"/>
      <c r="AC53" s="37" t="s">
        <v>756</v>
      </c>
      <c r="AD53" s="37">
        <v>2</v>
      </c>
      <c r="AE53" s="37"/>
      <c r="AF53" s="126">
        <v>27672</v>
      </c>
      <c r="AG53" s="126">
        <v>158744</v>
      </c>
    </row>
    <row r="54" spans="1:33" ht="86.25" customHeight="1" x14ac:dyDescent="0.25">
      <c r="A54" s="6" t="s">
        <v>1138</v>
      </c>
      <c r="B54" s="71" t="str">
        <f t="shared" si="3"/>
        <v>Pump Mode (enumeration) | Blood | Blood Pump | Dialysis, Hemodialysis</v>
      </c>
      <c r="C54" s="6" t="s">
        <v>936</v>
      </c>
      <c r="D54" s="6" t="s">
        <v>916</v>
      </c>
      <c r="E54" s="6" t="s">
        <v>45</v>
      </c>
      <c r="F54" s="6" t="s">
        <v>931</v>
      </c>
      <c r="G54" s="6"/>
      <c r="H54" s="3" t="s">
        <v>387</v>
      </c>
      <c r="I54" s="2" t="s">
        <v>45</v>
      </c>
      <c r="J54" s="3" t="s">
        <v>68</v>
      </c>
      <c r="K54" s="3" t="s">
        <v>69</v>
      </c>
      <c r="L54" s="18" t="s">
        <v>7</v>
      </c>
      <c r="M54" s="18" t="s">
        <v>8</v>
      </c>
      <c r="N54" s="18" t="s">
        <v>9</v>
      </c>
      <c r="O54" s="18" t="s">
        <v>17</v>
      </c>
      <c r="P54" s="18" t="s">
        <v>18</v>
      </c>
      <c r="Q54" s="18" t="s">
        <v>12</v>
      </c>
      <c r="R54" s="100" t="s">
        <v>351</v>
      </c>
      <c r="S54" s="112" t="s">
        <v>351</v>
      </c>
      <c r="T54" s="18" t="s">
        <v>13</v>
      </c>
      <c r="U54" s="18" t="s">
        <v>14</v>
      </c>
      <c r="V54" s="18" t="s">
        <v>719</v>
      </c>
      <c r="W54" s="35" t="s">
        <v>491</v>
      </c>
      <c r="X54" s="69" t="s">
        <v>720</v>
      </c>
      <c r="Y54" s="18" t="s">
        <v>12</v>
      </c>
      <c r="Z54" s="81" t="s">
        <v>502</v>
      </c>
      <c r="AA54" s="37">
        <v>3</v>
      </c>
      <c r="AB54" s="37"/>
      <c r="AC54" s="37">
        <v>1</v>
      </c>
      <c r="AD54" s="37">
        <v>2</v>
      </c>
      <c r="AE54" s="37"/>
      <c r="AF54" s="126">
        <v>27532</v>
      </c>
      <c r="AG54" s="126">
        <v>158604</v>
      </c>
    </row>
    <row r="55" spans="1:33" ht="25.5" x14ac:dyDescent="0.25">
      <c r="A55" s="6" t="s">
        <v>1139</v>
      </c>
      <c r="B55" s="71" t="str">
        <f t="shared" si="3"/>
        <v>StatusEvent | Pump, ‹Stopped› | Blood Pump | Dialysis, Hemodialysis</v>
      </c>
      <c r="C55" s="6" t="s">
        <v>921</v>
      </c>
      <c r="D55" s="6" t="s">
        <v>1066</v>
      </c>
      <c r="E55" s="6" t="s">
        <v>45</v>
      </c>
      <c r="F55" s="6" t="s">
        <v>931</v>
      </c>
      <c r="G55" s="6" t="s">
        <v>368</v>
      </c>
      <c r="H55" s="3" t="s">
        <v>387</v>
      </c>
      <c r="I55" s="7" t="s">
        <v>45</v>
      </c>
      <c r="J55" s="8" t="s">
        <v>292</v>
      </c>
      <c r="K55" s="8" t="s">
        <v>248</v>
      </c>
      <c r="L55" s="36" t="s">
        <v>7</v>
      </c>
      <c r="M55" s="18" t="s">
        <v>341</v>
      </c>
      <c r="N55" s="36" t="s">
        <v>9</v>
      </c>
      <c r="O55" s="36" t="s">
        <v>82</v>
      </c>
      <c r="P55" s="36" t="s">
        <v>218</v>
      </c>
      <c r="Q55" s="36" t="s">
        <v>12</v>
      </c>
      <c r="R55" s="100" t="s">
        <v>351</v>
      </c>
      <c r="S55" s="112" t="s">
        <v>351</v>
      </c>
      <c r="T55" s="36" t="s">
        <v>22</v>
      </c>
      <c r="U55" s="36" t="s">
        <v>14</v>
      </c>
      <c r="V55" s="36"/>
      <c r="W55" s="35" t="s">
        <v>351</v>
      </c>
      <c r="X55" s="69" t="s">
        <v>351</v>
      </c>
      <c r="Y55" s="18" t="s">
        <v>12</v>
      </c>
      <c r="Z55" s="81" t="s">
        <v>397</v>
      </c>
      <c r="AA55" s="37">
        <v>3</v>
      </c>
      <c r="AB55" s="37">
        <v>0</v>
      </c>
      <c r="AC55" s="37" t="s">
        <v>755</v>
      </c>
      <c r="AD55" s="37">
        <v>3</v>
      </c>
      <c r="AE55" s="37"/>
      <c r="AF55" s="126">
        <v>1634</v>
      </c>
      <c r="AG55" s="126">
        <v>198242</v>
      </c>
    </row>
    <row r="56" spans="1:33" ht="25.5" x14ac:dyDescent="0.25">
      <c r="A56" s="6" t="s">
        <v>1140</v>
      </c>
      <c r="B56" s="71" t="str">
        <f t="shared" si="3"/>
        <v>Size | Blood Pump Segment | Blood Pump | Dialysis, Hemodialysis</v>
      </c>
      <c r="C56" s="6" t="s">
        <v>1034</v>
      </c>
      <c r="D56" s="6" t="s">
        <v>1035</v>
      </c>
      <c r="E56" s="6" t="s">
        <v>45</v>
      </c>
      <c r="F56" s="6" t="s">
        <v>931</v>
      </c>
      <c r="G56" s="6"/>
      <c r="H56" s="3" t="s">
        <v>387</v>
      </c>
      <c r="I56" s="2" t="s">
        <v>45</v>
      </c>
      <c r="J56" s="3" t="s">
        <v>73</v>
      </c>
      <c r="K56" s="28" t="s">
        <v>422</v>
      </c>
      <c r="L56" s="18" t="s">
        <v>7</v>
      </c>
      <c r="M56" s="18" t="s">
        <v>8</v>
      </c>
      <c r="N56" s="18" t="s">
        <v>9</v>
      </c>
      <c r="O56" s="18" t="s">
        <v>21</v>
      </c>
      <c r="P56" s="18" t="s">
        <v>74</v>
      </c>
      <c r="Q56" s="18" t="s">
        <v>12</v>
      </c>
      <c r="R56" s="100" t="s">
        <v>351</v>
      </c>
      <c r="S56" s="112" t="s">
        <v>351</v>
      </c>
      <c r="T56" s="18" t="s">
        <v>22</v>
      </c>
      <c r="U56" s="18" t="s">
        <v>23</v>
      </c>
      <c r="V56" s="18"/>
      <c r="W56" s="35" t="s">
        <v>351</v>
      </c>
      <c r="X56" s="69" t="s">
        <v>351</v>
      </c>
      <c r="Y56" s="18" t="s">
        <v>12</v>
      </c>
      <c r="Z56" s="81">
        <v>8</v>
      </c>
      <c r="AA56" s="37">
        <v>3</v>
      </c>
      <c r="AB56" s="37"/>
      <c r="AC56" s="37">
        <v>1</v>
      </c>
      <c r="AD56" s="37">
        <v>2</v>
      </c>
      <c r="AE56" s="37"/>
      <c r="AF56" s="126">
        <v>27533</v>
      </c>
      <c r="AG56" s="126">
        <v>158605</v>
      </c>
    </row>
    <row r="57" spans="1:33" ht="25.5" x14ac:dyDescent="0.25">
      <c r="A57" s="6" t="s">
        <v>1141</v>
      </c>
      <c r="B57" s="71" t="str">
        <f t="shared" si="3"/>
        <v>Temperature | Arterial, Pre-Pump | Blood Pump | Dialysis, Hemodialysis</v>
      </c>
      <c r="C57" s="6" t="s">
        <v>899</v>
      </c>
      <c r="D57" s="6" t="s">
        <v>962</v>
      </c>
      <c r="E57" s="6" t="s">
        <v>45</v>
      </c>
      <c r="F57" s="6" t="s">
        <v>931</v>
      </c>
      <c r="G57" s="6"/>
      <c r="H57" s="3" t="s">
        <v>387</v>
      </c>
      <c r="I57" s="2" t="s">
        <v>45</v>
      </c>
      <c r="J57" s="195" t="s">
        <v>652</v>
      </c>
      <c r="K57" s="137" t="s">
        <v>653</v>
      </c>
      <c r="L57" s="26" t="s">
        <v>7</v>
      </c>
      <c r="M57" s="18" t="s">
        <v>28</v>
      </c>
      <c r="N57" s="18" t="s">
        <v>51</v>
      </c>
      <c r="O57" s="18" t="s">
        <v>10</v>
      </c>
      <c r="P57" s="18" t="s">
        <v>25</v>
      </c>
      <c r="Q57" s="38" t="s">
        <v>339</v>
      </c>
      <c r="R57" s="105" t="s">
        <v>389</v>
      </c>
      <c r="S57" s="77" t="s">
        <v>776</v>
      </c>
      <c r="T57" s="18" t="s">
        <v>22</v>
      </c>
      <c r="U57" s="18" t="s">
        <v>23</v>
      </c>
      <c r="V57" s="18"/>
      <c r="W57" s="35" t="s">
        <v>351</v>
      </c>
      <c r="X57" s="69" t="s">
        <v>351</v>
      </c>
      <c r="Y57" s="18" t="s">
        <v>398</v>
      </c>
      <c r="Z57" s="82" t="s">
        <v>560</v>
      </c>
      <c r="AA57" s="37">
        <v>3</v>
      </c>
      <c r="AB57" s="37"/>
      <c r="AC57" s="37" t="s">
        <v>756</v>
      </c>
      <c r="AD57" s="37">
        <v>2</v>
      </c>
      <c r="AE57" s="37"/>
      <c r="AF57" s="126">
        <v>27676</v>
      </c>
      <c r="AG57" s="126">
        <v>158748</v>
      </c>
    </row>
    <row r="58" spans="1:33" ht="25.5" x14ac:dyDescent="0.25">
      <c r="A58" s="6" t="s">
        <v>1142</v>
      </c>
      <c r="B58" s="71" t="str">
        <f t="shared" si="3"/>
        <v>Energy | Patient blood, to and from patient | Blood Pump | Dialysis, Hemodialysis</v>
      </c>
      <c r="C58" s="6" t="s">
        <v>1054</v>
      </c>
      <c r="D58" s="6" t="s">
        <v>1033</v>
      </c>
      <c r="E58" s="6" t="s">
        <v>45</v>
      </c>
      <c r="F58" s="6" t="s">
        <v>931</v>
      </c>
      <c r="G58" s="6"/>
      <c r="H58" s="3" t="s">
        <v>387</v>
      </c>
      <c r="I58" s="2" t="s">
        <v>45</v>
      </c>
      <c r="J58" s="30" t="s">
        <v>215</v>
      </c>
      <c r="K58" s="30" t="s">
        <v>66</v>
      </c>
      <c r="L58" s="18" t="s">
        <v>7</v>
      </c>
      <c r="M58" s="18" t="s">
        <v>28</v>
      </c>
      <c r="N58" s="18" t="s">
        <v>51</v>
      </c>
      <c r="O58" s="18" t="s">
        <v>10</v>
      </c>
      <c r="P58" s="18" t="s">
        <v>67</v>
      </c>
      <c r="Q58" s="18" t="s">
        <v>348</v>
      </c>
      <c r="R58" s="103" t="s">
        <v>348</v>
      </c>
      <c r="S58" s="170" t="s">
        <v>1096</v>
      </c>
      <c r="T58" s="18" t="s">
        <v>22</v>
      </c>
      <c r="U58" s="18" t="s">
        <v>23</v>
      </c>
      <c r="V58" s="18"/>
      <c r="W58" s="35" t="s">
        <v>351</v>
      </c>
      <c r="X58" s="69" t="s">
        <v>351</v>
      </c>
      <c r="Y58" s="35" t="s">
        <v>421</v>
      </c>
      <c r="Z58" s="86" t="s">
        <v>546</v>
      </c>
      <c r="AA58" s="37">
        <v>3</v>
      </c>
      <c r="AB58" s="37"/>
      <c r="AC58" s="37" t="s">
        <v>756</v>
      </c>
      <c r="AD58" s="37">
        <v>2</v>
      </c>
      <c r="AE58" s="37"/>
      <c r="AF58" s="126">
        <v>27680</v>
      </c>
      <c r="AG58" s="126">
        <v>158752</v>
      </c>
    </row>
    <row r="59" spans="1:33" ht="25.5" x14ac:dyDescent="0.25">
      <c r="A59" s="6" t="s">
        <v>1143</v>
      </c>
      <c r="B59" s="71" t="str">
        <f t="shared" si="3"/>
        <v>Pressure | Arterial, Post-Pump | Blood Pump | Dialysis, Hemodialysis</v>
      </c>
      <c r="C59" s="6" t="s">
        <v>935</v>
      </c>
      <c r="D59" s="6" t="s">
        <v>963</v>
      </c>
      <c r="E59" s="6" t="s">
        <v>45</v>
      </c>
      <c r="F59" s="6" t="s">
        <v>931</v>
      </c>
      <c r="G59" s="6" t="s">
        <v>376</v>
      </c>
      <c r="H59" s="3" t="s">
        <v>387</v>
      </c>
      <c r="I59" s="2" t="s">
        <v>45</v>
      </c>
      <c r="J59" s="3" t="s">
        <v>214</v>
      </c>
      <c r="K59" s="3" t="s">
        <v>57</v>
      </c>
      <c r="L59" s="18" t="s">
        <v>7</v>
      </c>
      <c r="M59" s="18" t="s">
        <v>28</v>
      </c>
      <c r="N59" s="18" t="s">
        <v>51</v>
      </c>
      <c r="O59" s="18" t="s">
        <v>10</v>
      </c>
      <c r="P59" s="18" t="s">
        <v>56</v>
      </c>
      <c r="Q59" s="18" t="s">
        <v>38</v>
      </c>
      <c r="R59" s="103" t="s">
        <v>576</v>
      </c>
      <c r="S59" s="6" t="s">
        <v>780</v>
      </c>
      <c r="T59" s="18" t="s">
        <v>22</v>
      </c>
      <c r="U59" s="18" t="s">
        <v>23</v>
      </c>
      <c r="V59" s="18"/>
      <c r="W59" s="35" t="s">
        <v>351</v>
      </c>
      <c r="X59" s="69" t="s">
        <v>351</v>
      </c>
      <c r="Y59" s="35" t="s">
        <v>401</v>
      </c>
      <c r="Z59" s="81">
        <v>100</v>
      </c>
      <c r="AA59" s="37">
        <v>3</v>
      </c>
      <c r="AB59" s="37"/>
      <c r="AC59" s="37" t="s">
        <v>756</v>
      </c>
      <c r="AD59" s="37">
        <v>2</v>
      </c>
      <c r="AE59" s="37"/>
      <c r="AF59" s="126">
        <v>27684</v>
      </c>
      <c r="AG59" s="126">
        <v>158756</v>
      </c>
    </row>
    <row r="60" spans="1:33" ht="25.5" x14ac:dyDescent="0.25">
      <c r="A60" s="6" t="s">
        <v>1144</v>
      </c>
      <c r="B60" s="71" t="str">
        <f t="shared" si="3"/>
        <v>Volume | Extracorporeal Circuit, Priming | Blood Pump | Dialysis, Hemodialysis</v>
      </c>
      <c r="C60" s="6" t="s">
        <v>919</v>
      </c>
      <c r="D60" s="6" t="s">
        <v>1055</v>
      </c>
      <c r="E60" s="6" t="s">
        <v>45</v>
      </c>
      <c r="F60" s="6" t="s">
        <v>931</v>
      </c>
      <c r="G60" s="6"/>
      <c r="H60" s="3" t="s">
        <v>387</v>
      </c>
      <c r="I60" s="2" t="s">
        <v>45</v>
      </c>
      <c r="J60" s="3" t="s">
        <v>75</v>
      </c>
      <c r="K60" s="3" t="s">
        <v>76</v>
      </c>
      <c r="L60" s="18" t="s">
        <v>7</v>
      </c>
      <c r="M60" s="18" t="s">
        <v>8</v>
      </c>
      <c r="N60" s="18" t="s">
        <v>9</v>
      </c>
      <c r="O60" s="18" t="s">
        <v>10</v>
      </c>
      <c r="P60" s="18" t="s">
        <v>32</v>
      </c>
      <c r="Q60" s="18" t="s">
        <v>26</v>
      </c>
      <c r="R60" s="103" t="s">
        <v>26</v>
      </c>
      <c r="S60" s="6" t="s">
        <v>777</v>
      </c>
      <c r="T60" s="18" t="s">
        <v>22</v>
      </c>
      <c r="U60" s="18" t="s">
        <v>23</v>
      </c>
      <c r="V60" s="18"/>
      <c r="W60" s="35" t="s">
        <v>351</v>
      </c>
      <c r="X60" s="69" t="s">
        <v>351</v>
      </c>
      <c r="Y60" s="18" t="s">
        <v>402</v>
      </c>
      <c r="Z60" s="81">
        <v>191</v>
      </c>
      <c r="AA60" s="37">
        <v>3</v>
      </c>
      <c r="AB60" s="37"/>
      <c r="AC60" s="37" t="s">
        <v>756</v>
      </c>
      <c r="AD60" s="37">
        <v>2</v>
      </c>
      <c r="AE60" s="37"/>
      <c r="AF60" s="126">
        <v>27688</v>
      </c>
      <c r="AG60" s="126">
        <v>158760</v>
      </c>
    </row>
    <row r="61" spans="1:33" ht="38.25" x14ac:dyDescent="0.25">
      <c r="A61" s="17" t="s">
        <v>1145</v>
      </c>
      <c r="B61" s="71" t="str">
        <f t="shared" si="3"/>
        <v>Pressure | Threshold, used to switch phases at high pressure | Blood Pump | Dialysis, Hemodialysis</v>
      </c>
      <c r="C61" s="6" t="s">
        <v>935</v>
      </c>
      <c r="D61" s="6" t="s">
        <v>1032</v>
      </c>
      <c r="E61" s="6" t="s">
        <v>45</v>
      </c>
      <c r="F61" s="6" t="s">
        <v>931</v>
      </c>
      <c r="G61" s="17" t="s">
        <v>376</v>
      </c>
      <c r="H61" s="3" t="s">
        <v>387</v>
      </c>
      <c r="I61" s="2" t="s">
        <v>45</v>
      </c>
      <c r="J61" s="3" t="s">
        <v>458</v>
      </c>
      <c r="K61" s="3" t="s">
        <v>77</v>
      </c>
      <c r="L61" s="18" t="s">
        <v>7</v>
      </c>
      <c r="M61" s="18" t="s">
        <v>8</v>
      </c>
      <c r="N61" s="18" t="s">
        <v>9</v>
      </c>
      <c r="O61" s="18" t="s">
        <v>10</v>
      </c>
      <c r="P61" s="18" t="s">
        <v>324</v>
      </c>
      <c r="Q61" s="18" t="s">
        <v>38</v>
      </c>
      <c r="R61" s="103" t="s">
        <v>576</v>
      </c>
      <c r="S61" s="6" t="s">
        <v>780</v>
      </c>
      <c r="T61" s="18" t="s">
        <v>22</v>
      </c>
      <c r="U61" s="18" t="s">
        <v>23</v>
      </c>
      <c r="V61" s="18"/>
      <c r="W61" s="35" t="s">
        <v>351</v>
      </c>
      <c r="X61" s="69" t="s">
        <v>351</v>
      </c>
      <c r="Y61" s="37" t="s">
        <v>402</v>
      </c>
      <c r="Z61" s="85">
        <v>200</v>
      </c>
      <c r="AA61" s="37">
        <v>3</v>
      </c>
      <c r="AB61" s="37"/>
      <c r="AC61" s="37" t="s">
        <v>756</v>
      </c>
      <c r="AD61" s="37">
        <v>2</v>
      </c>
      <c r="AE61" s="37"/>
      <c r="AF61" s="126">
        <v>27692</v>
      </c>
      <c r="AG61" s="126">
        <v>158764</v>
      </c>
    </row>
    <row r="62" spans="1:33" ht="25.5" x14ac:dyDescent="0.25">
      <c r="A62" s="6" t="s">
        <v>1146</v>
      </c>
      <c r="B62" s="71" t="str">
        <f t="shared" si="3"/>
        <v>Volume | Single Needle Stroke Cycle | Blood Pump | Dialysis, Hemodialysis</v>
      </c>
      <c r="C62" s="6" t="s">
        <v>919</v>
      </c>
      <c r="D62" s="6" t="s">
        <v>1056</v>
      </c>
      <c r="E62" s="6" t="s">
        <v>45</v>
      </c>
      <c r="F62" s="6" t="s">
        <v>931</v>
      </c>
      <c r="G62" s="6"/>
      <c r="H62" s="3" t="s">
        <v>387</v>
      </c>
      <c r="I62" s="2" t="s">
        <v>45</v>
      </c>
      <c r="J62" s="3" t="s">
        <v>70</v>
      </c>
      <c r="K62" s="3" t="s">
        <v>71</v>
      </c>
      <c r="L62" s="18" t="s">
        <v>7</v>
      </c>
      <c r="M62" s="18" t="s">
        <v>28</v>
      </c>
      <c r="N62" s="18" t="s">
        <v>51</v>
      </c>
      <c r="O62" s="18" t="s">
        <v>10</v>
      </c>
      <c r="P62" s="18" t="s">
        <v>32</v>
      </c>
      <c r="Q62" s="18" t="s">
        <v>72</v>
      </c>
      <c r="R62" s="103" t="s">
        <v>26</v>
      </c>
      <c r="S62" s="6" t="s">
        <v>777</v>
      </c>
      <c r="T62" s="18" t="s">
        <v>22</v>
      </c>
      <c r="U62" s="18" t="s">
        <v>829</v>
      </c>
      <c r="V62" s="18"/>
      <c r="W62" s="35" t="s">
        <v>351</v>
      </c>
      <c r="X62" s="69" t="s">
        <v>351</v>
      </c>
      <c r="Y62" s="18" t="s">
        <v>402</v>
      </c>
      <c r="Z62" s="81">
        <v>10</v>
      </c>
      <c r="AA62" s="37">
        <v>3</v>
      </c>
      <c r="AB62" s="37"/>
      <c r="AC62" s="37" t="s">
        <v>756</v>
      </c>
      <c r="AD62" s="37">
        <v>2</v>
      </c>
      <c r="AE62" s="37"/>
      <c r="AF62" s="126">
        <v>27696</v>
      </c>
      <c r="AG62" s="126">
        <v>158768</v>
      </c>
    </row>
    <row r="63" spans="1:33" ht="25.5" x14ac:dyDescent="0.25">
      <c r="A63" s="6" t="s">
        <v>1147</v>
      </c>
      <c r="B63" s="71" t="str">
        <f t="shared" si="3"/>
        <v>Volume, Processed | Blood | Blood Pump | Dialysis, Hemodialysis</v>
      </c>
      <c r="C63" s="6" t="s">
        <v>1047</v>
      </c>
      <c r="D63" s="6" t="s">
        <v>916</v>
      </c>
      <c r="E63" s="6" t="s">
        <v>45</v>
      </c>
      <c r="F63" s="6" t="s">
        <v>931</v>
      </c>
      <c r="G63" s="6"/>
      <c r="H63" s="3" t="s">
        <v>387</v>
      </c>
      <c r="I63" s="2" t="s">
        <v>45</v>
      </c>
      <c r="J63" s="3" t="s">
        <v>62</v>
      </c>
      <c r="K63" s="3" t="s">
        <v>63</v>
      </c>
      <c r="L63" s="18" t="s">
        <v>7</v>
      </c>
      <c r="M63" s="18" t="s">
        <v>28</v>
      </c>
      <c r="N63" s="18" t="s">
        <v>51</v>
      </c>
      <c r="O63" s="18" t="s">
        <v>10</v>
      </c>
      <c r="P63" s="18" t="s">
        <v>64</v>
      </c>
      <c r="Q63" s="18" t="s">
        <v>65</v>
      </c>
      <c r="R63" s="103" t="s">
        <v>65</v>
      </c>
      <c r="S63" s="6" t="s">
        <v>781</v>
      </c>
      <c r="T63" s="18" t="s">
        <v>22</v>
      </c>
      <c r="U63" s="18" t="s">
        <v>23</v>
      </c>
      <c r="V63" s="18"/>
      <c r="W63" s="35" t="s">
        <v>351</v>
      </c>
      <c r="X63" s="69" t="s">
        <v>351</v>
      </c>
      <c r="Y63" s="18" t="s">
        <v>403</v>
      </c>
      <c r="Z63" s="81">
        <v>120</v>
      </c>
      <c r="AA63" s="37">
        <v>3</v>
      </c>
      <c r="AB63" s="37"/>
      <c r="AC63" s="37" t="s">
        <v>756</v>
      </c>
      <c r="AD63" s="37">
        <v>2</v>
      </c>
      <c r="AE63" s="37"/>
      <c r="AF63" s="126">
        <v>27700</v>
      </c>
      <c r="AG63" s="126">
        <v>158772</v>
      </c>
    </row>
    <row r="64" spans="1:33" ht="25.5" x14ac:dyDescent="0.25">
      <c r="A64" s="6" t="s">
        <v>1148</v>
      </c>
      <c r="B64" s="71" t="str">
        <f t="shared" si="3"/>
        <v>Pressure | Venous | Blood Pump | Dialysis, Hemodialysis</v>
      </c>
      <c r="C64" s="6" t="s">
        <v>935</v>
      </c>
      <c r="D64" s="6" t="s">
        <v>964</v>
      </c>
      <c r="E64" s="6" t="s">
        <v>45</v>
      </c>
      <c r="F64" s="6" t="s">
        <v>931</v>
      </c>
      <c r="G64" s="6" t="s">
        <v>375</v>
      </c>
      <c r="H64" s="3" t="s">
        <v>387</v>
      </c>
      <c r="I64" s="2" t="s">
        <v>45</v>
      </c>
      <c r="J64" s="3" t="s">
        <v>58</v>
      </c>
      <c r="K64" s="3" t="s">
        <v>59</v>
      </c>
      <c r="L64" s="18" t="s">
        <v>7</v>
      </c>
      <c r="M64" s="18" t="s">
        <v>28</v>
      </c>
      <c r="N64" s="18" t="s">
        <v>51</v>
      </c>
      <c r="O64" s="18" t="s">
        <v>10</v>
      </c>
      <c r="P64" s="18" t="s">
        <v>56</v>
      </c>
      <c r="Q64" s="18" t="s">
        <v>38</v>
      </c>
      <c r="R64" s="103" t="s">
        <v>576</v>
      </c>
      <c r="S64" s="6" t="s">
        <v>780</v>
      </c>
      <c r="T64" s="18" t="s">
        <v>13</v>
      </c>
      <c r="U64" s="18" t="s">
        <v>14</v>
      </c>
      <c r="V64" s="18"/>
      <c r="W64" s="35" t="s">
        <v>351</v>
      </c>
      <c r="X64" s="69" t="s">
        <v>351</v>
      </c>
      <c r="Y64" s="35" t="s">
        <v>401</v>
      </c>
      <c r="Z64" s="81">
        <v>200</v>
      </c>
      <c r="AA64" s="37">
        <v>3</v>
      </c>
      <c r="AB64" s="37"/>
      <c r="AC64" s="37" t="s">
        <v>756</v>
      </c>
      <c r="AD64" s="37">
        <v>2</v>
      </c>
      <c r="AE64" s="37"/>
      <c r="AF64" s="126">
        <v>27704</v>
      </c>
      <c r="AG64" s="126">
        <v>158776</v>
      </c>
    </row>
    <row r="65" spans="1:35" ht="25.5" x14ac:dyDescent="0.25">
      <c r="A65" s="6" t="s">
        <v>1149</v>
      </c>
      <c r="B65" s="71" t="str">
        <f t="shared" si="3"/>
        <v>Temperature | Venous | Blood Pump | Dialysis, Hemodialysis</v>
      </c>
      <c r="C65" s="6" t="s">
        <v>899</v>
      </c>
      <c r="D65" s="6" t="s">
        <v>964</v>
      </c>
      <c r="E65" s="6" t="s">
        <v>45</v>
      </c>
      <c r="F65" s="6" t="s">
        <v>931</v>
      </c>
      <c r="G65" s="6"/>
      <c r="H65" s="3" t="s">
        <v>387</v>
      </c>
      <c r="I65" s="2" t="s">
        <v>45</v>
      </c>
      <c r="J65" s="3" t="s">
        <v>60</v>
      </c>
      <c r="K65" s="28" t="s">
        <v>61</v>
      </c>
      <c r="L65" s="18" t="s">
        <v>7</v>
      </c>
      <c r="M65" s="18" t="s">
        <v>28</v>
      </c>
      <c r="N65" s="18" t="s">
        <v>51</v>
      </c>
      <c r="O65" s="18" t="s">
        <v>10</v>
      </c>
      <c r="P65" s="18" t="s">
        <v>25</v>
      </c>
      <c r="Q65" s="38" t="s">
        <v>339</v>
      </c>
      <c r="R65" s="105" t="s">
        <v>389</v>
      </c>
      <c r="S65" s="77" t="s">
        <v>776</v>
      </c>
      <c r="T65" s="18" t="s">
        <v>22</v>
      </c>
      <c r="U65" s="18" t="s">
        <v>23</v>
      </c>
      <c r="V65" s="18"/>
      <c r="W65" s="35" t="s">
        <v>351</v>
      </c>
      <c r="X65" s="69" t="s">
        <v>351</v>
      </c>
      <c r="Y65" s="18" t="s">
        <v>404</v>
      </c>
      <c r="Z65" s="82" t="s">
        <v>560</v>
      </c>
      <c r="AA65" s="37">
        <v>3</v>
      </c>
      <c r="AB65" s="37"/>
      <c r="AC65" s="37" t="s">
        <v>756</v>
      </c>
      <c r="AD65" s="37">
        <v>2</v>
      </c>
      <c r="AE65" s="37"/>
      <c r="AF65" s="126">
        <v>27708</v>
      </c>
      <c r="AG65" s="126">
        <v>158780</v>
      </c>
    </row>
    <row r="66" spans="1:35" ht="25.5" x14ac:dyDescent="0.25">
      <c r="A66" s="6" t="s">
        <v>1150</v>
      </c>
      <c r="B66" s="71" t="str">
        <f t="shared" si="3"/>
        <v>Temperature, Setting | Venous | Blood Pump | Dialysis, Hemodialysis</v>
      </c>
      <c r="C66" s="6" t="s">
        <v>975</v>
      </c>
      <c r="D66" s="6" t="s">
        <v>964</v>
      </c>
      <c r="E66" s="6" t="s">
        <v>45</v>
      </c>
      <c r="F66" s="6" t="s">
        <v>931</v>
      </c>
      <c r="G66" s="6"/>
      <c r="H66" s="3" t="s">
        <v>387</v>
      </c>
      <c r="I66" s="2" t="s">
        <v>45</v>
      </c>
      <c r="J66" s="195" t="s">
        <v>654</v>
      </c>
      <c r="K66" s="137" t="s">
        <v>655</v>
      </c>
      <c r="L66" s="26" t="s">
        <v>7</v>
      </c>
      <c r="M66" s="18" t="s">
        <v>28</v>
      </c>
      <c r="N66" s="18" t="s">
        <v>51</v>
      </c>
      <c r="O66" s="18" t="s">
        <v>10</v>
      </c>
      <c r="P66" s="18" t="s">
        <v>25</v>
      </c>
      <c r="Q66" s="38" t="s">
        <v>339</v>
      </c>
      <c r="R66" s="105" t="s">
        <v>389</v>
      </c>
      <c r="S66" s="77" t="s">
        <v>776</v>
      </c>
      <c r="T66" s="18" t="s">
        <v>22</v>
      </c>
      <c r="U66" s="18" t="s">
        <v>23</v>
      </c>
      <c r="V66" s="18"/>
      <c r="W66" s="35" t="s">
        <v>351</v>
      </c>
      <c r="X66" s="69" t="s">
        <v>351</v>
      </c>
      <c r="Y66" s="18" t="s">
        <v>404</v>
      </c>
      <c r="Z66" s="82" t="s">
        <v>705</v>
      </c>
      <c r="AA66" s="37">
        <v>3</v>
      </c>
      <c r="AB66" s="37"/>
      <c r="AC66" s="37" t="s">
        <v>756</v>
      </c>
      <c r="AD66" s="37">
        <v>258</v>
      </c>
      <c r="AE66" s="37"/>
      <c r="AF66" s="126">
        <v>27708</v>
      </c>
      <c r="AG66" s="126">
        <v>16935996</v>
      </c>
    </row>
    <row r="67" spans="1:35" ht="51" x14ac:dyDescent="0.25">
      <c r="A67" s="62" t="s">
        <v>1151</v>
      </c>
      <c r="B67" s="166" t="str">
        <f t="shared" ref="B67:B74" si="4">C67 &amp; " | " &amp; D67 &amp; " | " &amp; E67 &amp; " | " &amp; F67</f>
        <v>Subsystem |  | Fluid Pump | Dialysis, Hemodialysis</v>
      </c>
      <c r="C67" s="164" t="s">
        <v>1006</v>
      </c>
      <c r="D67" s="164"/>
      <c r="E67" s="164" t="s">
        <v>937</v>
      </c>
      <c r="F67" s="164" t="s">
        <v>931</v>
      </c>
      <c r="G67" s="62"/>
      <c r="H67" s="5"/>
      <c r="I67" s="5"/>
      <c r="J67" s="138" t="s">
        <v>799</v>
      </c>
      <c r="K67" s="196" t="s">
        <v>800</v>
      </c>
      <c r="L67" s="5"/>
      <c r="M67" s="5"/>
      <c r="N67" s="5"/>
      <c r="O67" s="5"/>
      <c r="P67" s="5"/>
      <c r="Q67" s="5"/>
      <c r="R67" s="102"/>
      <c r="S67" s="62"/>
      <c r="T67" s="5" t="s">
        <v>13</v>
      </c>
      <c r="U67" s="5" t="s">
        <v>830</v>
      </c>
      <c r="V67" s="5"/>
      <c r="W67" s="5"/>
      <c r="X67" s="23"/>
      <c r="Y67" s="63"/>
      <c r="Z67" s="84"/>
      <c r="AA67" s="63">
        <v>3</v>
      </c>
      <c r="AB67" s="63"/>
      <c r="AC67" s="63" t="s">
        <v>759</v>
      </c>
      <c r="AD67" s="63">
        <v>1</v>
      </c>
      <c r="AE67" s="63"/>
      <c r="AF67" s="136">
        <v>5415</v>
      </c>
      <c r="AG67" s="136">
        <v>70951</v>
      </c>
    </row>
    <row r="68" spans="1:35" ht="82.5" customHeight="1" x14ac:dyDescent="0.25">
      <c r="A68" s="6" t="s">
        <v>1152</v>
      </c>
      <c r="B68" s="71" t="str">
        <f t="shared" si="4"/>
        <v>Pump Mode (enumeration) | Dialysate | Fluid Pump | Dialysis, Hemodialysis</v>
      </c>
      <c r="C68" s="6" t="s">
        <v>936</v>
      </c>
      <c r="D68" s="6" t="s">
        <v>799</v>
      </c>
      <c r="E68" s="6" t="s">
        <v>937</v>
      </c>
      <c r="F68" s="6" t="s">
        <v>931</v>
      </c>
      <c r="G68" s="6"/>
      <c r="H68" s="3" t="s">
        <v>387</v>
      </c>
      <c r="I68" s="2" t="s">
        <v>104</v>
      </c>
      <c r="J68" s="3" t="s">
        <v>108</v>
      </c>
      <c r="K68" s="3" t="s">
        <v>326</v>
      </c>
      <c r="L68" s="18" t="s">
        <v>37</v>
      </c>
      <c r="M68" s="18" t="s">
        <v>8</v>
      </c>
      <c r="N68" s="18" t="s">
        <v>9</v>
      </c>
      <c r="O68" s="18" t="s">
        <v>17</v>
      </c>
      <c r="P68" s="18" t="s">
        <v>74</v>
      </c>
      <c r="Q68" s="18" t="s">
        <v>12</v>
      </c>
      <c r="R68" s="100" t="s">
        <v>351</v>
      </c>
      <c r="S68" s="112" t="s">
        <v>351</v>
      </c>
      <c r="T68" s="18" t="s">
        <v>13</v>
      </c>
      <c r="U68" s="18" t="s">
        <v>830</v>
      </c>
      <c r="V68" s="18" t="s">
        <v>722</v>
      </c>
      <c r="W68" s="35" t="s">
        <v>721</v>
      </c>
      <c r="X68" s="69" t="s">
        <v>723</v>
      </c>
      <c r="Y68" s="18" t="s">
        <v>12</v>
      </c>
      <c r="Z68" s="81" t="s">
        <v>498</v>
      </c>
      <c r="AA68" s="37">
        <v>3</v>
      </c>
      <c r="AB68" s="37"/>
      <c r="AC68" s="37">
        <v>1</v>
      </c>
      <c r="AD68" s="37">
        <v>2</v>
      </c>
      <c r="AE68" s="37"/>
      <c r="AF68" s="126">
        <v>27534</v>
      </c>
      <c r="AG68" s="126">
        <v>158606</v>
      </c>
    </row>
    <row r="69" spans="1:35" x14ac:dyDescent="0.25">
      <c r="A69" s="6" t="s">
        <v>1301</v>
      </c>
      <c r="B69" s="71"/>
      <c r="E69" s="6"/>
      <c r="F69" s="6"/>
      <c r="G69" s="6"/>
      <c r="H69" s="3"/>
      <c r="I69" s="2"/>
      <c r="J69" s="3"/>
      <c r="K69" s="3" t="s">
        <v>1321</v>
      </c>
      <c r="L69" s="18"/>
      <c r="M69" s="18"/>
      <c r="N69" s="18"/>
      <c r="O69" s="18"/>
      <c r="P69" s="18"/>
      <c r="Q69" s="18"/>
      <c r="R69" s="100"/>
      <c r="S69" s="112"/>
      <c r="T69" s="18" t="s">
        <v>22</v>
      </c>
      <c r="U69" s="18" t="s">
        <v>1318</v>
      </c>
      <c r="V69" s="18"/>
      <c r="W69" s="35"/>
      <c r="X69" s="69"/>
      <c r="Y69" s="18"/>
      <c r="Z69" s="81"/>
      <c r="AA69" s="37"/>
      <c r="AB69" s="37"/>
      <c r="AC69" s="37"/>
      <c r="AD69" s="37"/>
      <c r="AE69" s="37"/>
      <c r="AF69" s="126"/>
      <c r="AG69" s="126"/>
      <c r="AI69" s="185"/>
    </row>
    <row r="70" spans="1:35" ht="25.5" x14ac:dyDescent="0.25">
      <c r="A70" s="6" t="s">
        <v>1153</v>
      </c>
      <c r="B70" s="71" t="str">
        <f t="shared" si="4"/>
        <v>Flow Rate, Setting | Dialysate | Fluid Pump | Dialysis, Hemodialysis</v>
      </c>
      <c r="C70" s="6" t="s">
        <v>933</v>
      </c>
      <c r="D70" s="6" t="s">
        <v>799</v>
      </c>
      <c r="E70" s="6" t="s">
        <v>937</v>
      </c>
      <c r="F70" s="6" t="s">
        <v>931</v>
      </c>
      <c r="G70" s="6"/>
      <c r="H70" s="3" t="s">
        <v>387</v>
      </c>
      <c r="I70" s="2" t="s">
        <v>104</v>
      </c>
      <c r="J70" s="3" t="s">
        <v>105</v>
      </c>
      <c r="K70" s="3" t="s">
        <v>106</v>
      </c>
      <c r="L70" s="18" t="s">
        <v>7</v>
      </c>
      <c r="M70" s="18" t="s">
        <v>8</v>
      </c>
      <c r="N70" s="18" t="s">
        <v>9</v>
      </c>
      <c r="O70" s="18" t="s">
        <v>10</v>
      </c>
      <c r="P70" s="18" t="s">
        <v>98</v>
      </c>
      <c r="Q70" s="18" t="s">
        <v>48</v>
      </c>
      <c r="R70" s="105" t="s">
        <v>48</v>
      </c>
      <c r="S70" s="77" t="s">
        <v>779</v>
      </c>
      <c r="T70" s="18" t="s">
        <v>22</v>
      </c>
      <c r="U70" s="18" t="s">
        <v>830</v>
      </c>
      <c r="V70" s="18"/>
      <c r="W70" s="35" t="s">
        <v>351</v>
      </c>
      <c r="X70" s="69" t="s">
        <v>351</v>
      </c>
      <c r="Y70" s="18" t="s">
        <v>405</v>
      </c>
      <c r="Z70" s="81">
        <v>100</v>
      </c>
      <c r="AA70" s="37">
        <v>3</v>
      </c>
      <c r="AB70" s="37"/>
      <c r="AC70" s="37" t="s">
        <v>756</v>
      </c>
      <c r="AD70" s="37">
        <v>258</v>
      </c>
      <c r="AE70" s="37"/>
      <c r="AF70" s="126">
        <v>27720</v>
      </c>
      <c r="AG70" s="126">
        <v>16936008</v>
      </c>
    </row>
    <row r="71" spans="1:35" ht="25.5" x14ac:dyDescent="0.25">
      <c r="A71" s="6" t="s">
        <v>1154</v>
      </c>
      <c r="B71" s="71" t="str">
        <f t="shared" si="4"/>
        <v>Flow Rate, Current | Dialysate | Fluid Pump | Dialysis, Hemodialysis</v>
      </c>
      <c r="C71" s="6" t="s">
        <v>932</v>
      </c>
      <c r="D71" s="6" t="s">
        <v>799</v>
      </c>
      <c r="E71" s="6" t="s">
        <v>937</v>
      </c>
      <c r="F71" s="6" t="s">
        <v>931</v>
      </c>
      <c r="G71" s="6" t="s">
        <v>377</v>
      </c>
      <c r="H71" s="3" t="s">
        <v>387</v>
      </c>
      <c r="I71" s="2" t="s">
        <v>104</v>
      </c>
      <c r="J71" s="3" t="s">
        <v>109</v>
      </c>
      <c r="K71" s="3" t="s">
        <v>327</v>
      </c>
      <c r="L71" s="18" t="s">
        <v>7</v>
      </c>
      <c r="M71" s="18" t="s">
        <v>28</v>
      </c>
      <c r="N71" s="18" t="s">
        <v>51</v>
      </c>
      <c r="O71" s="18" t="s">
        <v>10</v>
      </c>
      <c r="P71" s="18" t="s">
        <v>98</v>
      </c>
      <c r="Q71" s="18" t="s">
        <v>48</v>
      </c>
      <c r="R71" s="105" t="s">
        <v>48</v>
      </c>
      <c r="S71" s="77" t="s">
        <v>779</v>
      </c>
      <c r="T71" s="18" t="s">
        <v>13</v>
      </c>
      <c r="U71" s="18" t="s">
        <v>830</v>
      </c>
      <c r="V71" s="18"/>
      <c r="W71" s="35" t="s">
        <v>351</v>
      </c>
      <c r="X71" s="69" t="s">
        <v>351</v>
      </c>
      <c r="Y71" s="18" t="s">
        <v>405</v>
      </c>
      <c r="Z71" s="81">
        <v>99</v>
      </c>
      <c r="AA71" s="37">
        <v>3</v>
      </c>
      <c r="AB71" s="37"/>
      <c r="AC71" s="37" t="s">
        <v>756</v>
      </c>
      <c r="AD71" s="37">
        <v>2</v>
      </c>
      <c r="AE71" s="37"/>
      <c r="AF71" s="126">
        <v>27720</v>
      </c>
      <c r="AG71" s="126">
        <v>158792</v>
      </c>
    </row>
    <row r="72" spans="1:35" ht="25.5" x14ac:dyDescent="0.25">
      <c r="A72" s="6" t="s">
        <v>1155</v>
      </c>
      <c r="B72" s="71" t="str">
        <f t="shared" si="4"/>
        <v>Volume, Delivered | Dialysate | Fluid Pump | Dialysis, Hemodialysis</v>
      </c>
      <c r="C72" s="6" t="s">
        <v>1018</v>
      </c>
      <c r="D72" s="6" t="s">
        <v>799</v>
      </c>
      <c r="E72" s="6" t="s">
        <v>937</v>
      </c>
      <c r="F72" s="6" t="s">
        <v>931</v>
      </c>
      <c r="G72" s="6"/>
      <c r="H72" s="3" t="s">
        <v>387</v>
      </c>
      <c r="I72" s="2" t="s">
        <v>104</v>
      </c>
      <c r="J72" s="3" t="s">
        <v>111</v>
      </c>
      <c r="K72" s="3" t="s">
        <v>329</v>
      </c>
      <c r="L72" s="18" t="s">
        <v>7</v>
      </c>
      <c r="M72" s="18" t="s">
        <v>28</v>
      </c>
      <c r="N72" s="18" t="s">
        <v>51</v>
      </c>
      <c r="O72" s="18" t="s">
        <v>10</v>
      </c>
      <c r="P72" s="18" t="s">
        <v>112</v>
      </c>
      <c r="Q72" s="18" t="s">
        <v>65</v>
      </c>
      <c r="R72" s="103" t="s">
        <v>65</v>
      </c>
      <c r="S72" s="6" t="s">
        <v>781</v>
      </c>
      <c r="T72" s="18" t="s">
        <v>22</v>
      </c>
      <c r="U72" s="18" t="s">
        <v>23</v>
      </c>
      <c r="V72" s="18"/>
      <c r="W72" s="35" t="s">
        <v>351</v>
      </c>
      <c r="X72" s="69" t="s">
        <v>351</v>
      </c>
      <c r="Y72" s="18" t="s">
        <v>407</v>
      </c>
      <c r="Z72" s="82" t="s">
        <v>570</v>
      </c>
      <c r="AA72" s="37">
        <v>3</v>
      </c>
      <c r="AB72" s="37"/>
      <c r="AC72" s="37" t="s">
        <v>756</v>
      </c>
      <c r="AD72" s="94">
        <v>2</v>
      </c>
      <c r="AE72" s="37"/>
      <c r="AF72" s="126">
        <v>27776</v>
      </c>
      <c r="AG72" s="126">
        <v>158848</v>
      </c>
    </row>
    <row r="73" spans="1:35" ht="25.5" x14ac:dyDescent="0.25">
      <c r="A73" s="6" t="s">
        <v>1298</v>
      </c>
      <c r="B73" s="71" t="str">
        <f t="shared" si="4"/>
        <v>Volume, Setting | Dialysate | Fluid Pump | Dialysis, Hemodialysis</v>
      </c>
      <c r="C73" s="24" t="s">
        <v>988</v>
      </c>
      <c r="D73" s="24" t="s">
        <v>799</v>
      </c>
      <c r="E73" s="6" t="s">
        <v>937</v>
      </c>
      <c r="F73" s="6" t="s">
        <v>931</v>
      </c>
      <c r="G73" s="6"/>
      <c r="H73" s="3" t="s">
        <v>387</v>
      </c>
      <c r="I73" s="2" t="s">
        <v>104</v>
      </c>
      <c r="J73" s="3" t="s">
        <v>868</v>
      </c>
      <c r="K73" s="3" t="s">
        <v>869</v>
      </c>
      <c r="L73" s="18" t="s">
        <v>7</v>
      </c>
      <c r="M73" s="18" t="s">
        <v>8</v>
      </c>
      <c r="N73" s="18" t="s">
        <v>9</v>
      </c>
      <c r="O73" s="18" t="s">
        <v>10</v>
      </c>
      <c r="P73" s="18" t="s">
        <v>112</v>
      </c>
      <c r="Q73" s="18" t="s">
        <v>65</v>
      </c>
      <c r="R73" s="103" t="s">
        <v>65</v>
      </c>
      <c r="S73" s="6" t="s">
        <v>781</v>
      </c>
      <c r="T73" s="18" t="s">
        <v>22</v>
      </c>
      <c r="U73" s="18" t="s">
        <v>23</v>
      </c>
      <c r="V73" s="18"/>
      <c r="W73" s="35" t="s">
        <v>351</v>
      </c>
      <c r="X73" s="69" t="s">
        <v>351</v>
      </c>
      <c r="Y73" s="18" t="s">
        <v>407</v>
      </c>
      <c r="Z73" s="82">
        <v>60</v>
      </c>
      <c r="AA73" s="37">
        <v>8</v>
      </c>
      <c r="AB73" s="37"/>
      <c r="AC73" s="37"/>
      <c r="AD73" s="94"/>
      <c r="AE73" s="37"/>
      <c r="AF73" s="126"/>
      <c r="AG73" s="126"/>
    </row>
    <row r="74" spans="1:35" ht="25.5" x14ac:dyDescent="0.25">
      <c r="A74" s="6" t="s">
        <v>1156</v>
      </c>
      <c r="B74" s="71" t="str">
        <f t="shared" si="4"/>
        <v>Identifier | Dialysate Name | Fluid Pump | Dialysis, Hemodialysis</v>
      </c>
      <c r="C74" s="6" t="s">
        <v>90</v>
      </c>
      <c r="D74" s="6" t="s">
        <v>515</v>
      </c>
      <c r="E74" s="6" t="s">
        <v>937</v>
      </c>
      <c r="F74" s="6" t="s">
        <v>931</v>
      </c>
      <c r="G74" s="6"/>
      <c r="H74" s="3" t="s">
        <v>387</v>
      </c>
      <c r="I74" s="2" t="s">
        <v>104</v>
      </c>
      <c r="J74" s="3" t="s">
        <v>515</v>
      </c>
      <c r="K74" s="3" t="s">
        <v>541</v>
      </c>
      <c r="L74" s="18" t="s">
        <v>7</v>
      </c>
      <c r="M74" s="18" t="s">
        <v>8</v>
      </c>
      <c r="N74" s="18" t="s">
        <v>9</v>
      </c>
      <c r="O74" s="18" t="s">
        <v>21</v>
      </c>
      <c r="P74" s="18" t="s">
        <v>18</v>
      </c>
      <c r="Q74" s="18" t="s">
        <v>12</v>
      </c>
      <c r="R74" s="100" t="s">
        <v>351</v>
      </c>
      <c r="S74" s="112" t="s">
        <v>351</v>
      </c>
      <c r="T74" s="18" t="s">
        <v>13</v>
      </c>
      <c r="U74" s="18" t="s">
        <v>23</v>
      </c>
      <c r="V74" s="18"/>
      <c r="W74" s="35" t="s">
        <v>351</v>
      </c>
      <c r="X74" s="69" t="s">
        <v>351</v>
      </c>
      <c r="Y74" s="18" t="s">
        <v>12</v>
      </c>
      <c r="Z74" s="81" t="s">
        <v>406</v>
      </c>
      <c r="AA74" s="37">
        <v>3</v>
      </c>
      <c r="AB74" s="37"/>
      <c r="AC74" s="37">
        <v>1</v>
      </c>
      <c r="AD74" s="37">
        <v>2</v>
      </c>
      <c r="AE74" s="37"/>
      <c r="AF74" s="126">
        <v>27536</v>
      </c>
      <c r="AG74" s="126">
        <v>158608</v>
      </c>
    </row>
    <row r="75" spans="1:35" ht="25.5" x14ac:dyDescent="0.25">
      <c r="A75" s="17" t="s">
        <v>1157</v>
      </c>
      <c r="B75" s="71" t="str">
        <f t="shared" si="3"/>
        <v>Conductivity | Bicarbonate (HCO3) | Fluid Pump | Dialysis, Hemodialysis</v>
      </c>
      <c r="C75" s="6" t="s">
        <v>1030</v>
      </c>
      <c r="D75" s="6" t="s">
        <v>1019</v>
      </c>
      <c r="E75" s="6" t="s">
        <v>937</v>
      </c>
      <c r="F75" s="6" t="s">
        <v>931</v>
      </c>
      <c r="G75" s="17"/>
      <c r="H75" s="3" t="s">
        <v>387</v>
      </c>
      <c r="I75" s="2" t="s">
        <v>104</v>
      </c>
      <c r="J75" s="3" t="s">
        <v>656</v>
      </c>
      <c r="K75" s="3" t="s">
        <v>122</v>
      </c>
      <c r="L75" s="18" t="s">
        <v>7</v>
      </c>
      <c r="M75" s="18" t="s">
        <v>28</v>
      </c>
      <c r="N75" s="18" t="s">
        <v>51</v>
      </c>
      <c r="O75" s="18" t="s">
        <v>10</v>
      </c>
      <c r="P75" s="18" t="s">
        <v>120</v>
      </c>
      <c r="Q75" s="18" t="s">
        <v>121</v>
      </c>
      <c r="R75" s="103" t="s">
        <v>121</v>
      </c>
      <c r="S75" s="6" t="s">
        <v>1097</v>
      </c>
      <c r="T75" s="18" t="s">
        <v>22</v>
      </c>
      <c r="U75" s="18" t="s">
        <v>23</v>
      </c>
      <c r="V75" s="18"/>
      <c r="W75" s="35" t="s">
        <v>351</v>
      </c>
      <c r="X75" s="69" t="s">
        <v>351</v>
      </c>
      <c r="Y75" s="37" t="s">
        <v>419</v>
      </c>
      <c r="Z75" s="86" t="s">
        <v>561</v>
      </c>
      <c r="AA75" s="37">
        <v>3</v>
      </c>
      <c r="AB75" s="37"/>
      <c r="AC75" s="37" t="s">
        <v>756</v>
      </c>
      <c r="AD75" s="37">
        <v>2</v>
      </c>
      <c r="AE75" s="37"/>
      <c r="AF75" s="126">
        <v>27712</v>
      </c>
      <c r="AG75" s="126">
        <v>158784</v>
      </c>
    </row>
    <row r="76" spans="1:35" ht="25.5" x14ac:dyDescent="0.25">
      <c r="A76" s="6" t="s">
        <v>1158</v>
      </c>
      <c r="B76" s="71" t="str">
        <f t="shared" si="3"/>
        <v>Conductivity, Setting | Bicarbonate (HCO3) | Fluid Pump | Dialysis, Hemodialysis</v>
      </c>
      <c r="C76" s="6" t="s">
        <v>1031</v>
      </c>
      <c r="D76" s="6" t="s">
        <v>1019</v>
      </c>
      <c r="E76" s="6" t="s">
        <v>937</v>
      </c>
      <c r="F76" s="6" t="s">
        <v>931</v>
      </c>
      <c r="G76" s="6"/>
      <c r="H76" s="3" t="s">
        <v>387</v>
      </c>
      <c r="I76" s="2" t="s">
        <v>104</v>
      </c>
      <c r="J76" s="3" t="s">
        <v>657</v>
      </c>
      <c r="K76" s="3" t="s">
        <v>124</v>
      </c>
      <c r="L76" s="18" t="s">
        <v>7</v>
      </c>
      <c r="M76" s="18" t="s">
        <v>8</v>
      </c>
      <c r="N76" s="18" t="s">
        <v>9</v>
      </c>
      <c r="O76" s="18" t="s">
        <v>10</v>
      </c>
      <c r="P76" s="18" t="s">
        <v>120</v>
      </c>
      <c r="Q76" s="18" t="s">
        <v>121</v>
      </c>
      <c r="R76" s="103" t="s">
        <v>121</v>
      </c>
      <c r="S76" s="6" t="s">
        <v>1097</v>
      </c>
      <c r="T76" s="18" t="s">
        <v>22</v>
      </c>
      <c r="U76" s="18" t="s">
        <v>23</v>
      </c>
      <c r="V76" s="18"/>
      <c r="W76" s="35" t="s">
        <v>351</v>
      </c>
      <c r="X76" s="69" t="s">
        <v>351</v>
      </c>
      <c r="Y76" s="37" t="s">
        <v>419</v>
      </c>
      <c r="Z76" s="86" t="s">
        <v>561</v>
      </c>
      <c r="AA76" s="37">
        <v>3</v>
      </c>
      <c r="AB76" s="37"/>
      <c r="AC76" s="37" t="s">
        <v>756</v>
      </c>
      <c r="AD76" s="37">
        <v>258</v>
      </c>
      <c r="AE76" s="37"/>
      <c r="AF76" s="126">
        <v>27712</v>
      </c>
      <c r="AG76" s="126">
        <v>16936000</v>
      </c>
    </row>
    <row r="77" spans="1:35" ht="25.5" x14ac:dyDescent="0.25">
      <c r="A77" s="6" t="s">
        <v>1159</v>
      </c>
      <c r="B77" s="71" t="str">
        <f t="shared" si="3"/>
        <v>Conductivity | Dialysate | Fluid Pump | Dialysis, Hemodialysis</v>
      </c>
      <c r="C77" s="6" t="s">
        <v>1030</v>
      </c>
      <c r="D77" s="6" t="s">
        <v>799</v>
      </c>
      <c r="E77" s="6" t="s">
        <v>937</v>
      </c>
      <c r="F77" s="6" t="s">
        <v>931</v>
      </c>
      <c r="G77" s="6" t="s">
        <v>370</v>
      </c>
      <c r="H77" s="3" t="s">
        <v>387</v>
      </c>
      <c r="I77" s="2" t="s">
        <v>104</v>
      </c>
      <c r="J77" s="3" t="s">
        <v>676</v>
      </c>
      <c r="K77" s="3" t="s">
        <v>336</v>
      </c>
      <c r="L77" s="18" t="s">
        <v>7</v>
      </c>
      <c r="M77" s="18" t="s">
        <v>28</v>
      </c>
      <c r="N77" s="18" t="s">
        <v>51</v>
      </c>
      <c r="O77" s="18" t="s">
        <v>10</v>
      </c>
      <c r="P77" s="18" t="s">
        <v>120</v>
      </c>
      <c r="Q77" s="18" t="s">
        <v>121</v>
      </c>
      <c r="R77" s="103" t="s">
        <v>121</v>
      </c>
      <c r="S77" s="6" t="s">
        <v>1097</v>
      </c>
      <c r="T77" s="161" t="s">
        <v>13</v>
      </c>
      <c r="U77" s="18" t="s">
        <v>836</v>
      </c>
      <c r="V77" s="18"/>
      <c r="W77" s="35" t="s">
        <v>351</v>
      </c>
      <c r="X77" s="69" t="s">
        <v>351</v>
      </c>
      <c r="Y77" s="37" t="s">
        <v>419</v>
      </c>
      <c r="Z77" s="86" t="s">
        <v>561</v>
      </c>
      <c r="AA77" s="37">
        <v>3</v>
      </c>
      <c r="AB77" s="37"/>
      <c r="AC77" s="37" t="s">
        <v>756</v>
      </c>
      <c r="AD77" s="37">
        <v>2</v>
      </c>
      <c r="AE77" s="37"/>
      <c r="AF77" s="126">
        <v>27716</v>
      </c>
      <c r="AG77" s="126">
        <v>158788</v>
      </c>
    </row>
    <row r="78" spans="1:35" ht="25.5" x14ac:dyDescent="0.25">
      <c r="A78" s="6" t="s">
        <v>1160</v>
      </c>
      <c r="B78" s="71" t="str">
        <f t="shared" si="3"/>
        <v>Conductivity, Setting | Dialysate | Fluid Pump | Dialysis, Hemodialysis</v>
      </c>
      <c r="C78" s="6" t="s">
        <v>1031</v>
      </c>
      <c r="D78" s="6" t="s">
        <v>799</v>
      </c>
      <c r="E78" s="6" t="s">
        <v>937</v>
      </c>
      <c r="F78" s="6" t="s">
        <v>931</v>
      </c>
      <c r="G78" s="6"/>
      <c r="H78" s="3" t="s">
        <v>387</v>
      </c>
      <c r="I78" s="2" t="s">
        <v>104</v>
      </c>
      <c r="J78" s="3" t="s">
        <v>658</v>
      </c>
      <c r="K78" s="3" t="s">
        <v>123</v>
      </c>
      <c r="L78" s="18" t="s">
        <v>7</v>
      </c>
      <c r="M78" s="18" t="s">
        <v>8</v>
      </c>
      <c r="N78" s="18" t="s">
        <v>9</v>
      </c>
      <c r="O78" s="18" t="s">
        <v>10</v>
      </c>
      <c r="P78" s="18" t="s">
        <v>120</v>
      </c>
      <c r="Q78" s="18" t="s">
        <v>121</v>
      </c>
      <c r="R78" s="103" t="s">
        <v>121</v>
      </c>
      <c r="S78" s="6" t="s">
        <v>1097</v>
      </c>
      <c r="T78" s="18" t="s">
        <v>22</v>
      </c>
      <c r="U78" s="18" t="s">
        <v>23</v>
      </c>
      <c r="V78" s="18"/>
      <c r="W78" s="35" t="s">
        <v>351</v>
      </c>
      <c r="X78" s="69" t="s">
        <v>351</v>
      </c>
      <c r="Y78" s="37" t="s">
        <v>419</v>
      </c>
      <c r="Z78" s="86" t="s">
        <v>561</v>
      </c>
      <c r="AA78" s="37">
        <v>3</v>
      </c>
      <c r="AB78" s="37"/>
      <c r="AC78" s="37" t="s">
        <v>756</v>
      </c>
      <c r="AD78" s="37">
        <v>258</v>
      </c>
      <c r="AE78" s="37"/>
      <c r="AF78" s="126">
        <v>27716</v>
      </c>
      <c r="AG78" s="126">
        <v>16936004</v>
      </c>
    </row>
    <row r="79" spans="1:35" ht="25.5" x14ac:dyDescent="0.25">
      <c r="A79" s="6" t="s">
        <v>1161</v>
      </c>
      <c r="B79" s="71" t="str">
        <f t="shared" si="3"/>
        <v>Temperature, Current | Dialysate | Fluid Pump | Dialysis, Hemodialysis</v>
      </c>
      <c r="C79" s="6" t="s">
        <v>986</v>
      </c>
      <c r="D79" s="6" t="s">
        <v>799</v>
      </c>
      <c r="E79" s="6" t="s">
        <v>937</v>
      </c>
      <c r="F79" s="6" t="s">
        <v>931</v>
      </c>
      <c r="G79" s="6" t="s">
        <v>370</v>
      </c>
      <c r="H79" s="3" t="s">
        <v>387</v>
      </c>
      <c r="I79" s="2" t="s">
        <v>104</v>
      </c>
      <c r="J79" s="3" t="s">
        <v>114</v>
      </c>
      <c r="K79" s="3" t="s">
        <v>331</v>
      </c>
      <c r="L79" s="18" t="s">
        <v>7</v>
      </c>
      <c r="M79" s="18" t="s">
        <v>28</v>
      </c>
      <c r="N79" s="18" t="s">
        <v>51</v>
      </c>
      <c r="O79" s="18" t="s">
        <v>10</v>
      </c>
      <c r="P79" s="18" t="s">
        <v>25</v>
      </c>
      <c r="Q79" s="18" t="s">
        <v>191</v>
      </c>
      <c r="R79" s="105" t="s">
        <v>389</v>
      </c>
      <c r="S79" s="77" t="s">
        <v>776</v>
      </c>
      <c r="T79" s="18" t="s">
        <v>13</v>
      </c>
      <c r="U79" s="18" t="s">
        <v>23</v>
      </c>
      <c r="V79" s="18"/>
      <c r="W79" s="35" t="s">
        <v>351</v>
      </c>
      <c r="X79" s="69" t="s">
        <v>351</v>
      </c>
      <c r="Y79" s="18" t="s">
        <v>404</v>
      </c>
      <c r="Z79" s="82" t="s">
        <v>562</v>
      </c>
      <c r="AA79" s="37">
        <v>3</v>
      </c>
      <c r="AB79" s="37"/>
      <c r="AC79" s="37" t="s">
        <v>756</v>
      </c>
      <c r="AD79" s="37">
        <v>2</v>
      </c>
      <c r="AE79" s="37"/>
      <c r="AF79" s="126">
        <v>27724</v>
      </c>
      <c r="AG79" s="126">
        <v>158796</v>
      </c>
    </row>
    <row r="80" spans="1:35" ht="25.5" x14ac:dyDescent="0.25">
      <c r="A80" s="6" t="s">
        <v>1162</v>
      </c>
      <c r="B80" s="71" t="str">
        <f t="shared" si="3"/>
        <v>Temperature, Setting | Dialysate | Fluid Pump | Dialysis, Hemodialysis</v>
      </c>
      <c r="C80" s="6" t="s">
        <v>975</v>
      </c>
      <c r="D80" s="6" t="s">
        <v>799</v>
      </c>
      <c r="E80" s="6" t="s">
        <v>937</v>
      </c>
      <c r="F80" s="6" t="s">
        <v>931</v>
      </c>
      <c r="G80" s="6"/>
      <c r="H80" s="3" t="s">
        <v>387</v>
      </c>
      <c r="I80" s="2" t="s">
        <v>104</v>
      </c>
      <c r="J80" s="3" t="s">
        <v>113</v>
      </c>
      <c r="K80" s="3" t="s">
        <v>330</v>
      </c>
      <c r="L80" s="18" t="s">
        <v>7</v>
      </c>
      <c r="M80" s="18" t="s">
        <v>8</v>
      </c>
      <c r="N80" s="18" t="s">
        <v>9</v>
      </c>
      <c r="O80" s="18" t="s">
        <v>10</v>
      </c>
      <c r="P80" s="18" t="s">
        <v>25</v>
      </c>
      <c r="Q80" s="18" t="s">
        <v>191</v>
      </c>
      <c r="R80" s="105" t="s">
        <v>389</v>
      </c>
      <c r="S80" s="77" t="s">
        <v>776</v>
      </c>
      <c r="T80" s="18" t="s">
        <v>13</v>
      </c>
      <c r="U80" s="18" t="s">
        <v>23</v>
      </c>
      <c r="V80" s="18"/>
      <c r="W80" s="35" t="s">
        <v>351</v>
      </c>
      <c r="X80" s="69" t="s">
        <v>351</v>
      </c>
      <c r="Y80" s="18" t="s">
        <v>404</v>
      </c>
      <c r="Z80" s="82" t="s">
        <v>563</v>
      </c>
      <c r="AA80" s="37">
        <v>3</v>
      </c>
      <c r="AB80" s="37"/>
      <c r="AC80" s="37" t="s">
        <v>756</v>
      </c>
      <c r="AD80" s="37">
        <v>258</v>
      </c>
      <c r="AE80" s="37"/>
      <c r="AF80" s="126">
        <v>27724</v>
      </c>
      <c r="AG80" s="126">
        <v>16936012</v>
      </c>
    </row>
    <row r="81" spans="1:33" ht="25.5" x14ac:dyDescent="0.25">
      <c r="A81" s="6" t="s">
        <v>1163</v>
      </c>
      <c r="B81" s="71" t="str">
        <f t="shared" si="3"/>
        <v>Concentration | Ammonia | Fluid Pump | Dialysis, Hemodialysis</v>
      </c>
      <c r="C81" s="6" t="s">
        <v>938</v>
      </c>
      <c r="D81" s="6" t="s">
        <v>947</v>
      </c>
      <c r="E81" s="6" t="s">
        <v>937</v>
      </c>
      <c r="F81" s="6" t="s">
        <v>931</v>
      </c>
      <c r="G81" s="6"/>
      <c r="H81" s="3" t="s">
        <v>387</v>
      </c>
      <c r="I81" s="2" t="s">
        <v>104</v>
      </c>
      <c r="J81" s="3" t="s">
        <v>325</v>
      </c>
      <c r="K81" s="3" t="s">
        <v>338</v>
      </c>
      <c r="L81" s="18" t="s">
        <v>7</v>
      </c>
      <c r="M81" s="18" t="s">
        <v>28</v>
      </c>
      <c r="N81" s="18" t="s">
        <v>51</v>
      </c>
      <c r="O81" s="18" t="s">
        <v>10</v>
      </c>
      <c r="P81" s="18" t="s">
        <v>126</v>
      </c>
      <c r="Q81" s="18" t="s">
        <v>127</v>
      </c>
      <c r="R81" s="105" t="s">
        <v>350</v>
      </c>
      <c r="S81" s="77" t="s">
        <v>782</v>
      </c>
      <c r="T81" s="18" t="s">
        <v>22</v>
      </c>
      <c r="U81" s="18" t="s">
        <v>23</v>
      </c>
      <c r="V81" s="18"/>
      <c r="W81" s="35" t="s">
        <v>351</v>
      </c>
      <c r="X81" s="69" t="s">
        <v>351</v>
      </c>
      <c r="Y81" s="37" t="s">
        <v>414</v>
      </c>
      <c r="Z81" s="86" t="s">
        <v>545</v>
      </c>
      <c r="AA81" s="37">
        <v>3</v>
      </c>
      <c r="AB81" s="37"/>
      <c r="AC81" s="37" t="s">
        <v>756</v>
      </c>
      <c r="AD81" s="37">
        <v>2</v>
      </c>
      <c r="AE81" s="37"/>
      <c r="AF81" s="126">
        <v>27728</v>
      </c>
      <c r="AG81" s="126">
        <v>158800</v>
      </c>
    </row>
    <row r="82" spans="1:33" ht="25.5" x14ac:dyDescent="0.25">
      <c r="A82" s="6" t="s">
        <v>1164</v>
      </c>
      <c r="B82" s="71" t="str">
        <f t="shared" si="3"/>
        <v>Flow Rate, Mean | Dialysate | Fluid Pump | Dialysis, Hemodialysis</v>
      </c>
      <c r="C82" s="6" t="s">
        <v>934</v>
      </c>
      <c r="D82" s="6" t="s">
        <v>799</v>
      </c>
      <c r="E82" s="6" t="s">
        <v>937</v>
      </c>
      <c r="F82" s="6" t="s">
        <v>931</v>
      </c>
      <c r="G82" s="6"/>
      <c r="H82" s="3" t="s">
        <v>387</v>
      </c>
      <c r="I82" s="2" t="s">
        <v>104</v>
      </c>
      <c r="J82" s="3" t="s">
        <v>110</v>
      </c>
      <c r="K82" s="3" t="s">
        <v>328</v>
      </c>
      <c r="L82" s="18" t="s">
        <v>7</v>
      </c>
      <c r="M82" s="18" t="s">
        <v>28</v>
      </c>
      <c r="N82" s="18" t="s">
        <v>51</v>
      </c>
      <c r="O82" s="18" t="s">
        <v>10</v>
      </c>
      <c r="P82" s="18" t="s">
        <v>98</v>
      </c>
      <c r="Q82" s="18" t="s">
        <v>48</v>
      </c>
      <c r="R82" s="105" t="s">
        <v>48</v>
      </c>
      <c r="S82" s="77" t="s">
        <v>779</v>
      </c>
      <c r="T82" s="18" t="s">
        <v>22</v>
      </c>
      <c r="U82" s="18" t="s">
        <v>23</v>
      </c>
      <c r="V82" s="18"/>
      <c r="W82" s="35" t="s">
        <v>351</v>
      </c>
      <c r="X82" s="69" t="s">
        <v>351</v>
      </c>
      <c r="Y82" s="18" t="s">
        <v>405</v>
      </c>
      <c r="Z82" s="81">
        <v>100</v>
      </c>
      <c r="AA82" s="37">
        <v>3</v>
      </c>
      <c r="AB82" s="37"/>
      <c r="AC82" s="37" t="s">
        <v>757</v>
      </c>
      <c r="AD82" s="37">
        <v>2</v>
      </c>
      <c r="AE82" s="37"/>
      <c r="AF82" s="126">
        <v>27723</v>
      </c>
      <c r="AG82" s="126">
        <v>158795</v>
      </c>
    </row>
    <row r="83" spans="1:33" ht="25.5" x14ac:dyDescent="0.25">
      <c r="A83" s="6" t="s">
        <v>1165</v>
      </c>
      <c r="B83" s="71" t="str">
        <f t="shared" si="3"/>
        <v>Concentration, Setting | Bicarbonate (HCO3) | Fluid Pump | Dialysis, Hemodialysis</v>
      </c>
      <c r="C83" s="6" t="s">
        <v>1020</v>
      </c>
      <c r="D83" s="6" t="s">
        <v>1019</v>
      </c>
      <c r="E83" s="6" t="s">
        <v>937</v>
      </c>
      <c r="F83" s="6" t="s">
        <v>931</v>
      </c>
      <c r="G83" s="6"/>
      <c r="H83" s="3" t="s">
        <v>387</v>
      </c>
      <c r="I83" s="2" t="s">
        <v>104</v>
      </c>
      <c r="J83" s="3" t="s">
        <v>116</v>
      </c>
      <c r="K83" s="3" t="s">
        <v>334</v>
      </c>
      <c r="L83" s="18" t="s">
        <v>7</v>
      </c>
      <c r="M83" s="18" t="s">
        <v>8</v>
      </c>
      <c r="N83" s="18" t="s">
        <v>9</v>
      </c>
      <c r="O83" s="18" t="s">
        <v>10</v>
      </c>
      <c r="P83" s="18" t="s">
        <v>117</v>
      </c>
      <c r="Q83" s="18" t="s">
        <v>115</v>
      </c>
      <c r="R83" s="105" t="s">
        <v>115</v>
      </c>
      <c r="S83" s="77" t="s">
        <v>783</v>
      </c>
      <c r="T83" s="18" t="s">
        <v>13</v>
      </c>
      <c r="U83" s="18" t="s">
        <v>23</v>
      </c>
      <c r="V83" s="18"/>
      <c r="W83" s="35" t="s">
        <v>351</v>
      </c>
      <c r="X83" s="69" t="s">
        <v>351</v>
      </c>
      <c r="Y83" s="37" t="s">
        <v>412</v>
      </c>
      <c r="Z83" s="85">
        <v>0</v>
      </c>
      <c r="AA83" s="37">
        <v>3</v>
      </c>
      <c r="AB83" s="37"/>
      <c r="AC83" s="37" t="s">
        <v>756</v>
      </c>
      <c r="AD83" s="37">
        <v>258</v>
      </c>
      <c r="AE83" s="37"/>
      <c r="AF83" s="126">
        <v>27732</v>
      </c>
      <c r="AG83" s="126">
        <v>16936020</v>
      </c>
    </row>
    <row r="84" spans="1:33" ht="62.25" customHeight="1" x14ac:dyDescent="0.25">
      <c r="A84" s="6" t="s">
        <v>1166</v>
      </c>
      <c r="B84" s="71" t="str">
        <f t="shared" si="3"/>
        <v>Delivery Mode (enumeration) | Bicarbonate (HCO3) | Fluid Pump | Dialysis, Hemodialysis</v>
      </c>
      <c r="C84" s="6" t="s">
        <v>1022</v>
      </c>
      <c r="D84" s="6" t="s">
        <v>1019</v>
      </c>
      <c r="E84" s="6" t="s">
        <v>937</v>
      </c>
      <c r="F84" s="6" t="s">
        <v>931</v>
      </c>
      <c r="G84" s="6"/>
      <c r="H84" s="3" t="s">
        <v>387</v>
      </c>
      <c r="I84" s="2" t="s">
        <v>104</v>
      </c>
      <c r="J84" s="3" t="s">
        <v>118</v>
      </c>
      <c r="K84" s="3" t="s">
        <v>335</v>
      </c>
      <c r="L84" s="18" t="s">
        <v>7</v>
      </c>
      <c r="M84" s="18" t="s">
        <v>8</v>
      </c>
      <c r="N84" s="18" t="s">
        <v>9</v>
      </c>
      <c r="O84" s="18" t="s">
        <v>17</v>
      </c>
      <c r="P84" s="18" t="s">
        <v>18</v>
      </c>
      <c r="Q84" s="18" t="s">
        <v>12</v>
      </c>
      <c r="R84" s="100" t="s">
        <v>351</v>
      </c>
      <c r="S84" s="112" t="s">
        <v>351</v>
      </c>
      <c r="T84" s="18" t="s">
        <v>13</v>
      </c>
      <c r="U84" s="18" t="s">
        <v>23</v>
      </c>
      <c r="V84" s="18" t="s">
        <v>740</v>
      </c>
      <c r="W84" s="35" t="s">
        <v>499</v>
      </c>
      <c r="X84" s="69" t="s">
        <v>741</v>
      </c>
      <c r="Y84" s="18" t="s">
        <v>12</v>
      </c>
      <c r="Z84" s="81" t="s">
        <v>505</v>
      </c>
      <c r="AA84" s="37">
        <v>3</v>
      </c>
      <c r="AB84" s="37"/>
      <c r="AC84" s="37">
        <v>1</v>
      </c>
      <c r="AD84" s="37">
        <v>2</v>
      </c>
      <c r="AE84" s="37"/>
      <c r="AF84" s="126">
        <v>27535</v>
      </c>
      <c r="AG84" s="126">
        <v>158607</v>
      </c>
    </row>
    <row r="85" spans="1:33" ht="25.5" x14ac:dyDescent="0.25">
      <c r="A85" s="6" t="s">
        <v>1167</v>
      </c>
      <c r="B85" s="71" t="str">
        <f t="shared" si="3"/>
        <v>LimitEvent | Blood In Dialysate, ‹Detected› | Fluid Pump | Dialysis, Hemodialysis</v>
      </c>
      <c r="C85" s="6" t="s">
        <v>946</v>
      </c>
      <c r="D85" s="6" t="s">
        <v>1067</v>
      </c>
      <c r="E85" s="6" t="s">
        <v>937</v>
      </c>
      <c r="F85" s="6" t="s">
        <v>931</v>
      </c>
      <c r="G85" s="6" t="s">
        <v>368</v>
      </c>
      <c r="H85" s="3" t="s">
        <v>387</v>
      </c>
      <c r="I85" s="7" t="s">
        <v>104</v>
      </c>
      <c r="J85" s="8" t="s">
        <v>298</v>
      </c>
      <c r="K85" s="8" t="s">
        <v>256</v>
      </c>
      <c r="L85" s="36" t="s">
        <v>7</v>
      </c>
      <c r="M85" s="18" t="s">
        <v>341</v>
      </c>
      <c r="N85" s="36" t="s">
        <v>9</v>
      </c>
      <c r="O85" s="36" t="s">
        <v>82</v>
      </c>
      <c r="P85" s="36" t="s">
        <v>218</v>
      </c>
      <c r="Q85" s="36" t="s">
        <v>12</v>
      </c>
      <c r="R85" s="100" t="s">
        <v>351</v>
      </c>
      <c r="S85" s="112" t="s">
        <v>351</v>
      </c>
      <c r="T85" s="36" t="s">
        <v>22</v>
      </c>
      <c r="U85" s="36" t="s">
        <v>14</v>
      </c>
      <c r="V85" s="36"/>
      <c r="W85" s="35" t="s">
        <v>351</v>
      </c>
      <c r="X85" s="69" t="s">
        <v>351</v>
      </c>
      <c r="Y85" s="36" t="s">
        <v>12</v>
      </c>
      <c r="Z85" s="81" t="s">
        <v>397</v>
      </c>
      <c r="AA85" s="37">
        <v>3</v>
      </c>
      <c r="AB85" s="37">
        <v>0</v>
      </c>
      <c r="AC85" s="37" t="s">
        <v>755</v>
      </c>
      <c r="AD85" s="37">
        <v>3</v>
      </c>
      <c r="AE85" s="37"/>
      <c r="AF85" s="126">
        <v>1636</v>
      </c>
      <c r="AG85" s="126">
        <v>198244</v>
      </c>
    </row>
    <row r="86" spans="1:33" ht="25.5" x14ac:dyDescent="0.25">
      <c r="A86" s="6" t="s">
        <v>1168</v>
      </c>
      <c r="B86" s="71" t="str">
        <f t="shared" si="3"/>
        <v>Concentration | Acetate | Fluid Pump | Dialysis, Hemodialysis</v>
      </c>
      <c r="C86" s="6" t="s">
        <v>938</v>
      </c>
      <c r="D86" s="6" t="s">
        <v>940</v>
      </c>
      <c r="E86" s="6" t="s">
        <v>937</v>
      </c>
      <c r="F86" s="6" t="s">
        <v>931</v>
      </c>
      <c r="G86" s="6"/>
      <c r="H86" s="3" t="s">
        <v>387</v>
      </c>
      <c r="I86" s="2" t="s">
        <v>104</v>
      </c>
      <c r="J86" s="3" t="s">
        <v>478</v>
      </c>
      <c r="K86" s="3" t="s">
        <v>468</v>
      </c>
      <c r="L86" s="18" t="s">
        <v>7</v>
      </c>
      <c r="M86" s="18" t="s">
        <v>8</v>
      </c>
      <c r="N86" s="18" t="s">
        <v>9</v>
      </c>
      <c r="O86" s="18" t="s">
        <v>10</v>
      </c>
      <c r="P86" s="18" t="s">
        <v>25</v>
      </c>
      <c r="Q86" s="18" t="s">
        <v>115</v>
      </c>
      <c r="R86" s="105" t="s">
        <v>115</v>
      </c>
      <c r="S86" s="77" t="s">
        <v>783</v>
      </c>
      <c r="T86" s="18" t="s">
        <v>22</v>
      </c>
      <c r="U86" s="18" t="s">
        <v>23</v>
      </c>
      <c r="V86" s="18"/>
      <c r="W86" s="35" t="s">
        <v>351</v>
      </c>
      <c r="X86" s="69" t="s">
        <v>351</v>
      </c>
      <c r="Y86" s="37" t="s">
        <v>404</v>
      </c>
      <c r="Z86" s="82" t="s">
        <v>564</v>
      </c>
      <c r="AA86" s="37">
        <v>3</v>
      </c>
      <c r="AB86" s="37"/>
      <c r="AC86" s="37" t="s">
        <v>756</v>
      </c>
      <c r="AD86" s="37">
        <v>2</v>
      </c>
      <c r="AE86" s="37"/>
      <c r="AF86" s="126">
        <v>27736</v>
      </c>
      <c r="AG86" s="126">
        <v>158808</v>
      </c>
    </row>
    <row r="87" spans="1:33" ht="25.5" x14ac:dyDescent="0.25">
      <c r="A87" s="6" t="s">
        <v>1169</v>
      </c>
      <c r="B87" s="71" t="str">
        <f t="shared" si="3"/>
        <v>Concentration | Bicarbonate (HCO3) | Fluid Pump | Dialysis, Hemodialysis</v>
      </c>
      <c r="C87" s="6" t="s">
        <v>938</v>
      </c>
      <c r="D87" s="6" t="s">
        <v>1019</v>
      </c>
      <c r="E87" s="6" t="s">
        <v>937</v>
      </c>
      <c r="F87" s="6" t="s">
        <v>931</v>
      </c>
      <c r="G87" s="6"/>
      <c r="H87" s="3" t="s">
        <v>387</v>
      </c>
      <c r="I87" s="2" t="s">
        <v>104</v>
      </c>
      <c r="J87" s="3" t="s">
        <v>479</v>
      </c>
      <c r="K87" s="3" t="s">
        <v>469</v>
      </c>
      <c r="L87" s="18" t="s">
        <v>7</v>
      </c>
      <c r="M87" s="18" t="s">
        <v>8</v>
      </c>
      <c r="N87" s="18" t="s">
        <v>9</v>
      </c>
      <c r="O87" s="18" t="s">
        <v>10</v>
      </c>
      <c r="P87" s="18" t="s">
        <v>117</v>
      </c>
      <c r="Q87" s="18" t="s">
        <v>115</v>
      </c>
      <c r="R87" s="105" t="s">
        <v>115</v>
      </c>
      <c r="S87" s="77" t="s">
        <v>783</v>
      </c>
      <c r="T87" s="18" t="s">
        <v>22</v>
      </c>
      <c r="U87" s="18" t="s">
        <v>23</v>
      </c>
      <c r="V87" s="18"/>
      <c r="W87" s="35" t="s">
        <v>351</v>
      </c>
      <c r="X87" s="69" t="s">
        <v>351</v>
      </c>
      <c r="Y87" s="37" t="s">
        <v>412</v>
      </c>
      <c r="Z87" s="86" t="s">
        <v>565</v>
      </c>
      <c r="AA87" s="37">
        <v>3</v>
      </c>
      <c r="AB87" s="37"/>
      <c r="AC87" s="37" t="s">
        <v>756</v>
      </c>
      <c r="AD87" s="37">
        <v>2</v>
      </c>
      <c r="AE87" s="37"/>
      <c r="AF87" s="126">
        <v>27740</v>
      </c>
      <c r="AG87" s="126">
        <v>158812</v>
      </c>
    </row>
    <row r="88" spans="1:33" ht="25.5" x14ac:dyDescent="0.25">
      <c r="A88" s="6" t="s">
        <v>1170</v>
      </c>
      <c r="B88" s="71" t="str">
        <f t="shared" si="3"/>
        <v>Concentration | Chloride | Fluid Pump | Dialysis, Hemodialysis</v>
      </c>
      <c r="C88" s="6" t="s">
        <v>938</v>
      </c>
      <c r="D88" s="6" t="s">
        <v>939</v>
      </c>
      <c r="E88" s="6" t="s">
        <v>937</v>
      </c>
      <c r="F88" s="6" t="s">
        <v>931</v>
      </c>
      <c r="G88" s="6"/>
      <c r="H88" s="3" t="s">
        <v>387</v>
      </c>
      <c r="I88" s="2" t="s">
        <v>104</v>
      </c>
      <c r="J88" s="3" t="s">
        <v>477</v>
      </c>
      <c r="K88" s="3" t="s">
        <v>470</v>
      </c>
      <c r="L88" s="18" t="s">
        <v>7</v>
      </c>
      <c r="M88" s="18" t="s">
        <v>8</v>
      </c>
      <c r="N88" s="18" t="s">
        <v>9</v>
      </c>
      <c r="O88" s="18" t="s">
        <v>10</v>
      </c>
      <c r="P88" s="18" t="s">
        <v>32</v>
      </c>
      <c r="Q88" s="18" t="s">
        <v>115</v>
      </c>
      <c r="R88" s="105" t="s">
        <v>115</v>
      </c>
      <c r="S88" s="77" t="s">
        <v>783</v>
      </c>
      <c r="T88" s="18" t="s">
        <v>22</v>
      </c>
      <c r="U88" s="18" t="s">
        <v>23</v>
      </c>
      <c r="V88" s="18"/>
      <c r="W88" s="35" t="s">
        <v>351</v>
      </c>
      <c r="X88" s="69" t="s">
        <v>351</v>
      </c>
      <c r="Y88" s="37" t="s">
        <v>402</v>
      </c>
      <c r="Z88" s="82" t="s">
        <v>566</v>
      </c>
      <c r="AA88" s="37">
        <v>3</v>
      </c>
      <c r="AB88" s="37"/>
      <c r="AC88" s="37" t="s">
        <v>756</v>
      </c>
      <c r="AD88" s="37">
        <v>2</v>
      </c>
      <c r="AE88" s="37"/>
      <c r="AF88" s="126">
        <v>27744</v>
      </c>
      <c r="AG88" s="126">
        <v>158816</v>
      </c>
    </row>
    <row r="89" spans="1:33" ht="25.5" x14ac:dyDescent="0.25">
      <c r="A89" s="6" t="s">
        <v>1171</v>
      </c>
      <c r="B89" s="71" t="str">
        <f t="shared" si="3"/>
        <v>Concentration | Acetate | Fluid Pump | Dialysis, Hemodialysis</v>
      </c>
      <c r="C89" s="6" t="s">
        <v>938</v>
      </c>
      <c r="D89" s="6" t="s">
        <v>940</v>
      </c>
      <c r="E89" s="6" t="s">
        <v>937</v>
      </c>
      <c r="F89" s="6" t="s">
        <v>931</v>
      </c>
      <c r="G89" s="6"/>
      <c r="H89" s="3" t="s">
        <v>387</v>
      </c>
      <c r="I89" s="2" t="s">
        <v>104</v>
      </c>
      <c r="J89" s="3" t="s">
        <v>480</v>
      </c>
      <c r="K89" s="3" t="s">
        <v>471</v>
      </c>
      <c r="L89" s="18" t="s">
        <v>7</v>
      </c>
      <c r="M89" s="18" t="s">
        <v>8</v>
      </c>
      <c r="N89" s="18" t="s">
        <v>9</v>
      </c>
      <c r="O89" s="18" t="s">
        <v>10</v>
      </c>
      <c r="P89" s="18" t="s">
        <v>25</v>
      </c>
      <c r="Q89" s="18" t="s">
        <v>115</v>
      </c>
      <c r="R89" s="105" t="s">
        <v>115</v>
      </c>
      <c r="S89" s="77" t="s">
        <v>783</v>
      </c>
      <c r="T89" s="18" t="s">
        <v>22</v>
      </c>
      <c r="U89" s="18" t="s">
        <v>23</v>
      </c>
      <c r="V89" s="18"/>
      <c r="W89" s="35" t="s">
        <v>351</v>
      </c>
      <c r="X89" s="69" t="s">
        <v>351</v>
      </c>
      <c r="Y89" s="37" t="s">
        <v>404</v>
      </c>
      <c r="Z89" s="82" t="s">
        <v>567</v>
      </c>
      <c r="AA89" s="37">
        <v>3</v>
      </c>
      <c r="AB89" s="37"/>
      <c r="AC89" s="37" t="s">
        <v>756</v>
      </c>
      <c r="AD89" s="37">
        <v>2</v>
      </c>
      <c r="AE89" s="37"/>
      <c r="AF89" s="126">
        <v>27748</v>
      </c>
      <c r="AG89" s="126">
        <v>158820</v>
      </c>
    </row>
    <row r="90" spans="1:33" ht="25.5" x14ac:dyDescent="0.25">
      <c r="A90" s="6" t="s">
        <v>1172</v>
      </c>
      <c r="B90" s="71" t="str">
        <f t="shared" si="3"/>
        <v>Concentration | Calcium (CA) | Fluid Pump | Dialysis, Hemodialysis</v>
      </c>
      <c r="C90" s="6" t="s">
        <v>938</v>
      </c>
      <c r="D90" s="6" t="s">
        <v>943</v>
      </c>
      <c r="E90" s="6" t="s">
        <v>937</v>
      </c>
      <c r="F90" s="6" t="s">
        <v>931</v>
      </c>
      <c r="G90" s="6"/>
      <c r="H90" s="3" t="s">
        <v>387</v>
      </c>
      <c r="I90" s="2" t="s">
        <v>104</v>
      </c>
      <c r="J90" s="3" t="s">
        <v>481</v>
      </c>
      <c r="K90" s="3" t="s">
        <v>472</v>
      </c>
      <c r="L90" s="18" t="s">
        <v>7</v>
      </c>
      <c r="M90" s="18" t="s">
        <v>8</v>
      </c>
      <c r="N90" s="18" t="s">
        <v>9</v>
      </c>
      <c r="O90" s="18" t="s">
        <v>10</v>
      </c>
      <c r="P90" s="18" t="s">
        <v>126</v>
      </c>
      <c r="Q90" s="18" t="s">
        <v>115</v>
      </c>
      <c r="R90" s="105" t="s">
        <v>115</v>
      </c>
      <c r="S90" s="77" t="s">
        <v>783</v>
      </c>
      <c r="T90" s="18" t="s">
        <v>22</v>
      </c>
      <c r="U90" s="18" t="s">
        <v>23</v>
      </c>
      <c r="V90" s="18"/>
      <c r="W90" s="35" t="s">
        <v>351</v>
      </c>
      <c r="X90" s="69" t="s">
        <v>351</v>
      </c>
      <c r="Y90" s="37" t="s">
        <v>414</v>
      </c>
      <c r="Z90" s="82" t="s">
        <v>568</v>
      </c>
      <c r="AA90" s="37">
        <v>3</v>
      </c>
      <c r="AB90" s="37"/>
      <c r="AC90" s="37" t="s">
        <v>756</v>
      </c>
      <c r="AD90" s="37">
        <v>2</v>
      </c>
      <c r="AE90" s="37"/>
      <c r="AF90" s="126">
        <v>27752</v>
      </c>
      <c r="AG90" s="126">
        <v>158824</v>
      </c>
    </row>
    <row r="91" spans="1:33" ht="25.5" x14ac:dyDescent="0.25">
      <c r="A91" s="6" t="s">
        <v>1173</v>
      </c>
      <c r="B91" s="71" t="str">
        <f t="shared" si="3"/>
        <v>Concentration | Citrate | Fluid Pump | Dialysis, Hemodialysis</v>
      </c>
      <c r="C91" s="6" t="s">
        <v>938</v>
      </c>
      <c r="D91" s="6" t="s">
        <v>941</v>
      </c>
      <c r="E91" s="6" t="s">
        <v>937</v>
      </c>
      <c r="F91" s="6" t="s">
        <v>931</v>
      </c>
      <c r="G91" s="6"/>
      <c r="H91" s="3" t="s">
        <v>387</v>
      </c>
      <c r="I91" s="2" t="s">
        <v>104</v>
      </c>
      <c r="J91" s="3" t="s">
        <v>482</v>
      </c>
      <c r="K91" s="3" t="s">
        <v>473</v>
      </c>
      <c r="L91" s="18" t="s">
        <v>7</v>
      </c>
      <c r="M91" s="18" t="s">
        <v>8</v>
      </c>
      <c r="N91" s="18" t="s">
        <v>9</v>
      </c>
      <c r="O91" s="18" t="s">
        <v>10</v>
      </c>
      <c r="P91" s="18" t="s">
        <v>25</v>
      </c>
      <c r="Q91" s="18" t="s">
        <v>115</v>
      </c>
      <c r="R91" s="105" t="s">
        <v>115</v>
      </c>
      <c r="S91" s="77" t="s">
        <v>783</v>
      </c>
      <c r="T91" s="18" t="s">
        <v>22</v>
      </c>
      <c r="U91" s="18" t="s">
        <v>23</v>
      </c>
      <c r="V91" s="18"/>
      <c r="W91" s="35" t="s">
        <v>351</v>
      </c>
      <c r="X91" s="69" t="s">
        <v>351</v>
      </c>
      <c r="Y91" s="37" t="s">
        <v>404</v>
      </c>
      <c r="Z91" s="86" t="s">
        <v>565</v>
      </c>
      <c r="AA91" s="37">
        <v>3</v>
      </c>
      <c r="AB91" s="37"/>
      <c r="AC91" s="37" t="s">
        <v>756</v>
      </c>
      <c r="AD91" s="37">
        <v>2</v>
      </c>
      <c r="AE91" s="37"/>
      <c r="AF91" s="126">
        <v>27756</v>
      </c>
      <c r="AG91" s="126">
        <v>158828</v>
      </c>
    </row>
    <row r="92" spans="1:33" ht="25.5" x14ac:dyDescent="0.25">
      <c r="A92" s="6" t="s">
        <v>1174</v>
      </c>
      <c r="B92" s="71" t="str">
        <f t="shared" si="3"/>
        <v>Concentration | Glucose | Fluid Pump | Dialysis, Hemodialysis</v>
      </c>
      <c r="C92" s="6" t="s">
        <v>938</v>
      </c>
      <c r="D92" s="6" t="s">
        <v>942</v>
      </c>
      <c r="E92" s="6" t="s">
        <v>937</v>
      </c>
      <c r="F92" s="6" t="s">
        <v>931</v>
      </c>
      <c r="G92" s="6"/>
      <c r="H92" s="3" t="s">
        <v>387</v>
      </c>
      <c r="I92" s="2" t="s">
        <v>104</v>
      </c>
      <c r="J92" s="3" t="s">
        <v>483</v>
      </c>
      <c r="K92" s="3" t="s">
        <v>474</v>
      </c>
      <c r="L92" s="18" t="s">
        <v>7</v>
      </c>
      <c r="M92" s="18" t="s">
        <v>8</v>
      </c>
      <c r="N92" s="18" t="s">
        <v>9</v>
      </c>
      <c r="O92" s="18" t="s">
        <v>10</v>
      </c>
      <c r="P92" s="18" t="s">
        <v>32</v>
      </c>
      <c r="Q92" s="18" t="s">
        <v>115</v>
      </c>
      <c r="R92" s="105" t="s">
        <v>115</v>
      </c>
      <c r="S92" s="77" t="s">
        <v>783</v>
      </c>
      <c r="T92" s="18" t="s">
        <v>22</v>
      </c>
      <c r="U92" s="18" t="s">
        <v>23</v>
      </c>
      <c r="V92" s="18"/>
      <c r="W92" s="35" t="s">
        <v>351</v>
      </c>
      <c r="X92" s="69" t="s">
        <v>351</v>
      </c>
      <c r="Y92" s="37" t="s">
        <v>402</v>
      </c>
      <c r="Z92" s="82" t="s">
        <v>569</v>
      </c>
      <c r="AA92" s="37">
        <v>3</v>
      </c>
      <c r="AB92" s="37"/>
      <c r="AC92" s="37" t="s">
        <v>756</v>
      </c>
      <c r="AD92" s="94">
        <v>2</v>
      </c>
      <c r="AE92" s="37"/>
      <c r="AF92" s="126">
        <v>27760</v>
      </c>
      <c r="AG92" s="126">
        <v>158832</v>
      </c>
    </row>
    <row r="93" spans="1:33" ht="25.5" x14ac:dyDescent="0.25">
      <c r="A93" s="6" t="s">
        <v>1175</v>
      </c>
      <c r="B93" s="71" t="str">
        <f t="shared" si="3"/>
        <v>Concentration | Potassium | Fluid Pump | Dialysis, Hemodialysis</v>
      </c>
      <c r="C93" s="6" t="s">
        <v>938</v>
      </c>
      <c r="D93" s="6" t="s">
        <v>944</v>
      </c>
      <c r="E93" s="6" t="s">
        <v>937</v>
      </c>
      <c r="F93" s="6" t="s">
        <v>931</v>
      </c>
      <c r="G93" s="6"/>
      <c r="H93" s="3" t="s">
        <v>387</v>
      </c>
      <c r="I93" s="2" t="s">
        <v>104</v>
      </c>
      <c r="J93" s="3" t="s">
        <v>484</v>
      </c>
      <c r="K93" s="3" t="s">
        <v>475</v>
      </c>
      <c r="L93" s="18" t="s">
        <v>7</v>
      </c>
      <c r="M93" s="18" t="s">
        <v>8</v>
      </c>
      <c r="N93" s="18" t="s">
        <v>9</v>
      </c>
      <c r="O93" s="18" t="s">
        <v>10</v>
      </c>
      <c r="P93" s="18" t="s">
        <v>119</v>
      </c>
      <c r="Q93" s="18" t="s">
        <v>115</v>
      </c>
      <c r="R93" s="105" t="s">
        <v>115</v>
      </c>
      <c r="S93" s="77" t="s">
        <v>783</v>
      </c>
      <c r="T93" s="18" t="s">
        <v>22</v>
      </c>
      <c r="U93" s="18" t="s">
        <v>23</v>
      </c>
      <c r="V93" s="18"/>
      <c r="W93" s="35" t="s">
        <v>351</v>
      </c>
      <c r="X93" s="69" t="s">
        <v>351</v>
      </c>
      <c r="Y93" s="37" t="s">
        <v>413</v>
      </c>
      <c r="Z93" s="82" t="s">
        <v>569</v>
      </c>
      <c r="AA93" s="37">
        <v>3</v>
      </c>
      <c r="AB93" s="37"/>
      <c r="AC93" s="37" t="s">
        <v>756</v>
      </c>
      <c r="AD93" s="94">
        <v>2</v>
      </c>
      <c r="AE93" s="37"/>
      <c r="AF93" s="126">
        <v>27764</v>
      </c>
      <c r="AG93" s="126">
        <v>158836</v>
      </c>
    </row>
    <row r="94" spans="1:33" ht="25.5" x14ac:dyDescent="0.25">
      <c r="A94" s="6" t="s">
        <v>1176</v>
      </c>
      <c r="B94" s="71" t="str">
        <f t="shared" si="3"/>
        <v>Concentration | Sodium (NA) | Fluid Pump | Dialysis, Hemodialysis</v>
      </c>
      <c r="C94" s="6" t="s">
        <v>938</v>
      </c>
      <c r="D94" s="6" t="s">
        <v>945</v>
      </c>
      <c r="E94" s="6" t="s">
        <v>937</v>
      </c>
      <c r="F94" s="6" t="s">
        <v>931</v>
      </c>
      <c r="G94" s="6"/>
      <c r="H94" s="3" t="s">
        <v>387</v>
      </c>
      <c r="I94" s="2" t="s">
        <v>104</v>
      </c>
      <c r="J94" s="3" t="s">
        <v>485</v>
      </c>
      <c r="K94" s="3" t="s">
        <v>476</v>
      </c>
      <c r="L94" s="18" t="s">
        <v>7</v>
      </c>
      <c r="M94" s="18" t="s">
        <v>8</v>
      </c>
      <c r="N94" s="18" t="s">
        <v>9</v>
      </c>
      <c r="O94" s="18" t="s">
        <v>10</v>
      </c>
      <c r="P94" s="18" t="s">
        <v>98</v>
      </c>
      <c r="Q94" s="18" t="s">
        <v>115</v>
      </c>
      <c r="R94" s="105" t="s">
        <v>115</v>
      </c>
      <c r="S94" s="77" t="s">
        <v>783</v>
      </c>
      <c r="T94" s="18" t="s">
        <v>22</v>
      </c>
      <c r="U94" s="18" t="s">
        <v>23</v>
      </c>
      <c r="V94" s="18"/>
      <c r="W94" s="35" t="s">
        <v>351</v>
      </c>
      <c r="X94" s="69" t="s">
        <v>351</v>
      </c>
      <c r="Y94" s="37" t="s">
        <v>405</v>
      </c>
      <c r="Z94" s="81">
        <v>138</v>
      </c>
      <c r="AA94" s="37">
        <v>3</v>
      </c>
      <c r="AB94" s="37"/>
      <c r="AC94" s="37" t="s">
        <v>756</v>
      </c>
      <c r="AD94" s="94">
        <v>2</v>
      </c>
      <c r="AE94" s="37"/>
      <c r="AF94" s="126">
        <v>27768</v>
      </c>
      <c r="AG94" s="126">
        <v>158840</v>
      </c>
    </row>
    <row r="95" spans="1:33" ht="25.5" x14ac:dyDescent="0.25">
      <c r="A95" s="6" t="s">
        <v>1177</v>
      </c>
      <c r="B95" s="71" t="str">
        <f t="shared" si="3"/>
        <v>Concentration, Setting | Sodium (NA) | Fluid Pump | Dialysis, Hemodialysis</v>
      </c>
      <c r="C95" s="6" t="s">
        <v>1020</v>
      </c>
      <c r="D95" s="6" t="s">
        <v>945</v>
      </c>
      <c r="E95" s="6" t="s">
        <v>937</v>
      </c>
      <c r="F95" s="6" t="s">
        <v>931</v>
      </c>
      <c r="G95" s="6"/>
      <c r="H95" s="3" t="s">
        <v>387</v>
      </c>
      <c r="I95" s="2" t="s">
        <v>104</v>
      </c>
      <c r="J95" s="3" t="s">
        <v>487</v>
      </c>
      <c r="K95" s="3" t="s">
        <v>332</v>
      </c>
      <c r="L95" s="18" t="s">
        <v>7</v>
      </c>
      <c r="M95" s="18" t="s">
        <v>8</v>
      </c>
      <c r="N95" s="18" t="s">
        <v>9</v>
      </c>
      <c r="O95" s="18" t="s">
        <v>10</v>
      </c>
      <c r="P95" s="18" t="s">
        <v>98</v>
      </c>
      <c r="Q95" s="18" t="s">
        <v>115</v>
      </c>
      <c r="R95" s="105" t="s">
        <v>115</v>
      </c>
      <c r="S95" s="77" t="s">
        <v>783</v>
      </c>
      <c r="T95" s="18" t="s">
        <v>13</v>
      </c>
      <c r="U95" s="18" t="s">
        <v>23</v>
      </c>
      <c r="V95" s="18"/>
      <c r="W95" s="35" t="s">
        <v>351</v>
      </c>
      <c r="X95" s="69" t="s">
        <v>351</v>
      </c>
      <c r="Y95" s="37" t="s">
        <v>405</v>
      </c>
      <c r="Z95" s="85">
        <v>140</v>
      </c>
      <c r="AA95" s="37">
        <v>3</v>
      </c>
      <c r="AB95" s="37"/>
      <c r="AC95" s="37" t="s">
        <v>756</v>
      </c>
      <c r="AD95" s="94">
        <v>258</v>
      </c>
      <c r="AE95" s="37"/>
      <c r="AF95" s="126">
        <v>27768</v>
      </c>
      <c r="AG95" s="126">
        <v>16936056</v>
      </c>
    </row>
    <row r="96" spans="1:33" ht="51" x14ac:dyDescent="0.25">
      <c r="A96" s="6" t="s">
        <v>1178</v>
      </c>
      <c r="B96" s="71" t="str">
        <f t="shared" si="3"/>
        <v>Pump Mode (enumeration) | Sodium (NA) | Fluid Pump | Dialysis, Hemodialysis</v>
      </c>
      <c r="C96" s="6" t="s">
        <v>936</v>
      </c>
      <c r="D96" s="6" t="s">
        <v>945</v>
      </c>
      <c r="E96" s="6" t="s">
        <v>937</v>
      </c>
      <c r="F96" s="6" t="s">
        <v>931</v>
      </c>
      <c r="G96" s="6"/>
      <c r="H96" s="3" t="s">
        <v>387</v>
      </c>
      <c r="I96" s="2" t="s">
        <v>104</v>
      </c>
      <c r="J96" s="3" t="s">
        <v>486</v>
      </c>
      <c r="K96" s="3" t="s">
        <v>333</v>
      </c>
      <c r="L96" s="18" t="s">
        <v>7</v>
      </c>
      <c r="M96" s="18" t="s">
        <v>8</v>
      </c>
      <c r="N96" s="18" t="s">
        <v>9</v>
      </c>
      <c r="O96" s="18" t="s">
        <v>17</v>
      </c>
      <c r="P96" s="18" t="s">
        <v>18</v>
      </c>
      <c r="Q96" s="18" t="s">
        <v>12</v>
      </c>
      <c r="R96" s="100" t="s">
        <v>351</v>
      </c>
      <c r="S96" s="112" t="s">
        <v>351</v>
      </c>
      <c r="T96" s="18" t="s">
        <v>13</v>
      </c>
      <c r="U96" s="18" t="s">
        <v>23</v>
      </c>
      <c r="V96" s="18" t="s">
        <v>738</v>
      </c>
      <c r="W96" s="35" t="s">
        <v>492</v>
      </c>
      <c r="X96" s="71" t="s">
        <v>739</v>
      </c>
      <c r="Y96" s="18" t="s">
        <v>12</v>
      </c>
      <c r="Z96" s="81" t="s">
        <v>498</v>
      </c>
      <c r="AA96" s="37">
        <v>3</v>
      </c>
      <c r="AB96" s="37"/>
      <c r="AC96" s="37">
        <v>1</v>
      </c>
      <c r="AD96" s="37">
        <v>2</v>
      </c>
      <c r="AE96" s="37"/>
      <c r="AF96" s="126">
        <v>27537</v>
      </c>
      <c r="AG96" s="126">
        <v>158609</v>
      </c>
    </row>
    <row r="97" spans="1:35" ht="25.5" x14ac:dyDescent="0.25">
      <c r="A97" s="6" t="s">
        <v>1301</v>
      </c>
      <c r="B97" s="71"/>
      <c r="E97" s="6"/>
      <c r="F97" s="6"/>
      <c r="G97" s="6"/>
      <c r="H97" s="3"/>
      <c r="I97" s="2"/>
      <c r="J97" s="3"/>
      <c r="K97" s="3" t="s">
        <v>1322</v>
      </c>
      <c r="L97" s="18"/>
      <c r="M97" s="18"/>
      <c r="N97" s="18"/>
      <c r="O97" s="18"/>
      <c r="P97" s="18"/>
      <c r="Q97" s="18"/>
      <c r="R97" s="100"/>
      <c r="S97" s="112"/>
      <c r="T97" s="18" t="s">
        <v>22</v>
      </c>
      <c r="U97" s="18" t="s">
        <v>1319</v>
      </c>
      <c r="V97" s="18"/>
      <c r="W97" s="35"/>
      <c r="X97" s="69"/>
      <c r="Y97" s="18"/>
      <c r="Z97" s="81"/>
      <c r="AA97" s="37"/>
      <c r="AB97" s="37"/>
      <c r="AC97" s="37"/>
      <c r="AD97" s="37"/>
      <c r="AE97" s="37"/>
      <c r="AF97" s="126"/>
      <c r="AG97" s="126"/>
      <c r="AI97" s="185"/>
    </row>
    <row r="98" spans="1:35" ht="25.5" x14ac:dyDescent="0.25">
      <c r="A98" s="6" t="s">
        <v>1179</v>
      </c>
      <c r="B98" s="71" t="str">
        <f t="shared" si="3"/>
        <v>Concentration | pH (H+ logarithmic) | Fluid Pump | Dialysis, Hemodialysis</v>
      </c>
      <c r="C98" s="6" t="s">
        <v>938</v>
      </c>
      <c r="D98" s="6" t="s">
        <v>1023</v>
      </c>
      <c r="E98" s="6" t="s">
        <v>937</v>
      </c>
      <c r="F98" s="6" t="s">
        <v>931</v>
      </c>
      <c r="G98" s="6"/>
      <c r="H98" s="3" t="s">
        <v>387</v>
      </c>
      <c r="I98" s="2" t="s">
        <v>104</v>
      </c>
      <c r="J98" s="3" t="s">
        <v>125</v>
      </c>
      <c r="K98" s="3" t="s">
        <v>337</v>
      </c>
      <c r="L98" s="18" t="s">
        <v>7</v>
      </c>
      <c r="M98" s="18" t="s">
        <v>28</v>
      </c>
      <c r="N98" s="18" t="s">
        <v>51</v>
      </c>
      <c r="O98" s="18" t="s">
        <v>10</v>
      </c>
      <c r="P98" s="18" t="s">
        <v>25</v>
      </c>
      <c r="Q98" s="18" t="s">
        <v>125</v>
      </c>
      <c r="R98" s="100" t="s">
        <v>540</v>
      </c>
      <c r="S98" s="112" t="s">
        <v>784</v>
      </c>
      <c r="T98" s="18" t="s">
        <v>22</v>
      </c>
      <c r="U98" s="18" t="s">
        <v>23</v>
      </c>
      <c r="V98" s="18"/>
      <c r="W98" s="35" t="s">
        <v>351</v>
      </c>
      <c r="X98" s="69" t="s">
        <v>351</v>
      </c>
      <c r="Y98" s="37" t="s">
        <v>414</v>
      </c>
      <c r="Z98" s="86" t="s">
        <v>415</v>
      </c>
      <c r="AA98" s="37">
        <v>3</v>
      </c>
      <c r="AB98" s="37"/>
      <c r="AC98" s="37" t="s">
        <v>756</v>
      </c>
      <c r="AD98" s="94">
        <v>2</v>
      </c>
      <c r="AE98" s="37"/>
      <c r="AF98" s="126">
        <v>27772</v>
      </c>
      <c r="AG98" s="126">
        <v>158844</v>
      </c>
    </row>
    <row r="99" spans="1:35" ht="63.75" x14ac:dyDescent="0.25">
      <c r="A99" s="62" t="s">
        <v>1180</v>
      </c>
      <c r="B99" s="166" t="str">
        <f>C99 &amp; " | " &amp; D99 &amp; " | " &amp; E99 &amp; " | " &amp; F99</f>
        <v>Subsystem |  | Filter | Dialysis, Hemodialysis</v>
      </c>
      <c r="C99" s="164" t="s">
        <v>1006</v>
      </c>
      <c r="D99" s="164"/>
      <c r="E99" s="164" t="s">
        <v>949</v>
      </c>
      <c r="F99" s="164" t="s">
        <v>931</v>
      </c>
      <c r="G99" s="62"/>
      <c r="H99" s="5"/>
      <c r="I99" s="5"/>
      <c r="J99" s="120" t="s">
        <v>801</v>
      </c>
      <c r="K99" s="73" t="s">
        <v>802</v>
      </c>
      <c r="L99" s="5"/>
      <c r="M99" s="5"/>
      <c r="N99" s="5"/>
      <c r="O99" s="5"/>
      <c r="P99" s="5"/>
      <c r="Q99" s="5"/>
      <c r="R99" s="102"/>
      <c r="S99" s="62"/>
      <c r="T99" s="5" t="s">
        <v>13</v>
      </c>
      <c r="U99" s="5" t="s">
        <v>14</v>
      </c>
      <c r="V99" s="5"/>
      <c r="W99" s="5"/>
      <c r="X99" s="23"/>
      <c r="Y99" s="63"/>
      <c r="Z99" s="84"/>
      <c r="AA99" s="63">
        <v>3</v>
      </c>
      <c r="AB99" s="63"/>
      <c r="AC99" s="63" t="s">
        <v>759</v>
      </c>
      <c r="AD99" s="63">
        <v>1</v>
      </c>
      <c r="AE99" s="63"/>
      <c r="AF99" s="136">
        <v>5419</v>
      </c>
      <c r="AG99" s="136">
        <v>70955</v>
      </c>
    </row>
    <row r="100" spans="1:35" ht="38.25" x14ac:dyDescent="0.25">
      <c r="A100" s="6" t="s">
        <v>1181</v>
      </c>
      <c r="B100" s="71" t="str">
        <f t="shared" si="3"/>
        <v>Identifier | Dialyzer Filter Name (manufacturer and model) | Filter | Dialysis, Hemodialysis</v>
      </c>
      <c r="C100" s="6" t="s">
        <v>90</v>
      </c>
      <c r="D100" s="6" t="s">
        <v>948</v>
      </c>
      <c r="E100" s="6" t="s">
        <v>949</v>
      </c>
      <c r="F100" s="6" t="s">
        <v>931</v>
      </c>
      <c r="G100" s="6"/>
      <c r="H100" s="3" t="s">
        <v>387</v>
      </c>
      <c r="I100" s="2" t="s">
        <v>128</v>
      </c>
      <c r="J100" s="3" t="s">
        <v>130</v>
      </c>
      <c r="K100" s="3" t="s">
        <v>131</v>
      </c>
      <c r="L100" s="18" t="s">
        <v>7</v>
      </c>
      <c r="M100" s="18" t="s">
        <v>8</v>
      </c>
      <c r="N100" s="18" t="s">
        <v>9</v>
      </c>
      <c r="O100" s="18" t="s">
        <v>21</v>
      </c>
      <c r="P100" s="18" t="s">
        <v>18</v>
      </c>
      <c r="Q100" s="18" t="s">
        <v>12</v>
      </c>
      <c r="R100" s="100" t="s">
        <v>351</v>
      </c>
      <c r="S100" s="112" t="s">
        <v>351</v>
      </c>
      <c r="T100" s="18" t="s">
        <v>22</v>
      </c>
      <c r="U100" s="18" t="s">
        <v>23</v>
      </c>
      <c r="V100" s="18"/>
      <c r="W100" s="35" t="s">
        <v>351</v>
      </c>
      <c r="X100" s="69" t="s">
        <v>351</v>
      </c>
      <c r="Y100" s="37" t="s">
        <v>12</v>
      </c>
      <c r="Z100" s="85" t="s">
        <v>417</v>
      </c>
      <c r="AA100" s="37">
        <v>3</v>
      </c>
      <c r="AB100" s="37"/>
      <c r="AC100" s="37">
        <v>1</v>
      </c>
      <c r="AD100" s="37">
        <v>2</v>
      </c>
      <c r="AE100" s="37"/>
      <c r="AF100" s="126">
        <v>27538</v>
      </c>
      <c r="AG100" s="126">
        <v>158610</v>
      </c>
    </row>
    <row r="101" spans="1:35" ht="51" x14ac:dyDescent="0.25">
      <c r="A101" s="6" t="s">
        <v>1182</v>
      </c>
      <c r="B101" s="71" t="str">
        <f t="shared" si="3"/>
        <v>Pressure | Transmembrane (Difference between blood compartment and dialysate compartment) | Filter | Dialysis, Hemodialysis</v>
      </c>
      <c r="C101" s="6" t="s">
        <v>935</v>
      </c>
      <c r="D101" s="6" t="s">
        <v>950</v>
      </c>
      <c r="E101" s="6" t="s">
        <v>949</v>
      </c>
      <c r="F101" s="6" t="s">
        <v>931</v>
      </c>
      <c r="G101" s="6" t="s">
        <v>370</v>
      </c>
      <c r="H101" s="3" t="s">
        <v>387</v>
      </c>
      <c r="I101" s="2" t="s">
        <v>128</v>
      </c>
      <c r="J101" s="3" t="s">
        <v>224</v>
      </c>
      <c r="K101" s="28" t="s">
        <v>129</v>
      </c>
      <c r="L101" s="18" t="s">
        <v>7</v>
      </c>
      <c r="M101" s="18" t="s">
        <v>28</v>
      </c>
      <c r="N101" s="18" t="s">
        <v>51</v>
      </c>
      <c r="O101" s="18" t="s">
        <v>10</v>
      </c>
      <c r="P101" s="18" t="s">
        <v>56</v>
      </c>
      <c r="Q101" s="18" t="s">
        <v>38</v>
      </c>
      <c r="R101" s="103" t="s">
        <v>576</v>
      </c>
      <c r="S101" s="6" t="s">
        <v>780</v>
      </c>
      <c r="T101" s="18" t="s">
        <v>13</v>
      </c>
      <c r="U101" s="18" t="s">
        <v>14</v>
      </c>
      <c r="V101" s="18"/>
      <c r="W101" s="35" t="s">
        <v>351</v>
      </c>
      <c r="X101" s="69" t="s">
        <v>351</v>
      </c>
      <c r="Y101" s="35" t="s">
        <v>401</v>
      </c>
      <c r="Z101" s="81">
        <v>35</v>
      </c>
      <c r="AA101" s="37">
        <v>3</v>
      </c>
      <c r="AB101" s="37"/>
      <c r="AC101" s="37" t="s">
        <v>756</v>
      </c>
      <c r="AD101" s="94">
        <v>2</v>
      </c>
      <c r="AE101" s="37"/>
      <c r="AF101" s="126">
        <v>27780</v>
      </c>
      <c r="AG101" s="126">
        <v>158852</v>
      </c>
    </row>
    <row r="102" spans="1:35" ht="38.25" x14ac:dyDescent="0.25">
      <c r="A102" s="6" t="s">
        <v>1183</v>
      </c>
      <c r="B102" s="71" t="str">
        <f>C102 &amp; " | " &amp; D102 &amp; " | " &amp; E102 &amp; " | " &amp; F102</f>
        <v>Number |  Filter number, sequence starting at 1, increments for each new filter | Filter | Dialysis, Hemodialysis</v>
      </c>
      <c r="C102" s="6" t="s">
        <v>896</v>
      </c>
      <c r="D102" s="6" t="s">
        <v>951</v>
      </c>
      <c r="E102" s="6" t="s">
        <v>949</v>
      </c>
      <c r="F102" s="6" t="s">
        <v>931</v>
      </c>
      <c r="G102" s="6"/>
      <c r="H102" s="3" t="s">
        <v>387</v>
      </c>
      <c r="I102" s="2" t="s">
        <v>128</v>
      </c>
      <c r="J102" s="195" t="s">
        <v>659</v>
      </c>
      <c r="K102" s="137" t="s">
        <v>660</v>
      </c>
      <c r="L102" s="26" t="s">
        <v>7</v>
      </c>
      <c r="M102" s="18" t="s">
        <v>28</v>
      </c>
      <c r="N102" s="18" t="s">
        <v>51</v>
      </c>
      <c r="O102" s="18" t="s">
        <v>10</v>
      </c>
      <c r="P102" s="18" t="s">
        <v>11</v>
      </c>
      <c r="Q102" s="18" t="s">
        <v>12</v>
      </c>
      <c r="R102" s="100" t="s">
        <v>351</v>
      </c>
      <c r="S102" s="6" t="s">
        <v>351</v>
      </c>
      <c r="T102" s="18" t="s">
        <v>22</v>
      </c>
      <c r="U102" s="18" t="s">
        <v>23</v>
      </c>
      <c r="V102" s="18"/>
      <c r="W102" s="35" t="s">
        <v>351</v>
      </c>
      <c r="X102" s="69" t="s">
        <v>351</v>
      </c>
      <c r="Y102" s="35" t="s">
        <v>707</v>
      </c>
      <c r="Z102" s="81">
        <v>1</v>
      </c>
      <c r="AA102" s="37">
        <v>3</v>
      </c>
      <c r="AB102" s="37"/>
      <c r="AC102" s="37">
        <v>1</v>
      </c>
      <c r="AD102" s="37">
        <v>2</v>
      </c>
      <c r="AE102" s="37"/>
      <c r="AF102" s="126">
        <v>27539</v>
      </c>
      <c r="AG102" s="126">
        <v>158611</v>
      </c>
    </row>
    <row r="103" spans="1:35" ht="25.5" x14ac:dyDescent="0.25">
      <c r="A103" s="6" t="s">
        <v>1184</v>
      </c>
      <c r="B103" s="71" t="str">
        <f>C103 &amp; " | " &amp; D103 &amp; " | " &amp; E103 &amp; " | " &amp; F103</f>
        <v>Identifier | Current Filter UDI | Filter | Dialysis, Hemodialysis</v>
      </c>
      <c r="C103" s="6" t="s">
        <v>90</v>
      </c>
      <c r="D103" s="6" t="s">
        <v>952</v>
      </c>
      <c r="E103" s="6" t="s">
        <v>949</v>
      </c>
      <c r="F103" s="6" t="s">
        <v>931</v>
      </c>
      <c r="G103" s="6"/>
      <c r="H103" s="3" t="s">
        <v>387</v>
      </c>
      <c r="I103" s="2" t="s">
        <v>128</v>
      </c>
      <c r="J103" s="195" t="s">
        <v>661</v>
      </c>
      <c r="K103" s="137" t="s">
        <v>662</v>
      </c>
      <c r="L103" s="26" t="s">
        <v>7</v>
      </c>
      <c r="M103" s="18" t="s">
        <v>28</v>
      </c>
      <c r="N103" s="18" t="s">
        <v>51</v>
      </c>
      <c r="O103" s="18" t="s">
        <v>21</v>
      </c>
      <c r="P103" s="18" t="s">
        <v>12</v>
      </c>
      <c r="Q103" s="18" t="s">
        <v>12</v>
      </c>
      <c r="R103" s="100" t="s">
        <v>351</v>
      </c>
      <c r="S103" s="6" t="s">
        <v>351</v>
      </c>
      <c r="T103" s="18" t="s">
        <v>22</v>
      </c>
      <c r="U103" s="18" t="s">
        <v>23</v>
      </c>
      <c r="V103" s="18"/>
      <c r="W103" s="35" t="s">
        <v>351</v>
      </c>
      <c r="X103" s="69" t="s">
        <v>351</v>
      </c>
      <c r="Y103" s="35" t="s">
        <v>12</v>
      </c>
      <c r="Z103" s="82" t="s">
        <v>708</v>
      </c>
      <c r="AA103" s="37">
        <v>3</v>
      </c>
      <c r="AB103" s="37"/>
      <c r="AC103" s="37">
        <v>1</v>
      </c>
      <c r="AD103" s="37">
        <v>2</v>
      </c>
      <c r="AE103" s="37"/>
      <c r="AF103" s="126">
        <v>27540</v>
      </c>
      <c r="AG103" s="126">
        <v>158612</v>
      </c>
    </row>
    <row r="104" spans="1:35" ht="51" x14ac:dyDescent="0.25">
      <c r="A104" s="62" t="s">
        <v>1185</v>
      </c>
      <c r="B104" s="166" t="str">
        <f>C104 &amp; " | " &amp; D104 &amp; " | " &amp; E104 &amp; " | " &amp; F104</f>
        <v>Subsystem |  | Convective Pump | Dialysis, Hemodialysis</v>
      </c>
      <c r="C104" s="164" t="s">
        <v>1006</v>
      </c>
      <c r="D104" s="164"/>
      <c r="E104" s="164" t="s">
        <v>953</v>
      </c>
      <c r="F104" s="164" t="s">
        <v>931</v>
      </c>
      <c r="G104" s="62"/>
      <c r="H104" s="5"/>
      <c r="I104" s="5"/>
      <c r="J104" s="138" t="s">
        <v>803</v>
      </c>
      <c r="K104" s="196" t="s">
        <v>804</v>
      </c>
      <c r="L104" s="5"/>
      <c r="M104" s="5"/>
      <c r="N104" s="5"/>
      <c r="O104" s="5"/>
      <c r="P104" s="5"/>
      <c r="Q104" s="5"/>
      <c r="R104" s="102"/>
      <c r="S104" s="62"/>
      <c r="T104" s="5" t="s">
        <v>13</v>
      </c>
      <c r="U104" s="5" t="s">
        <v>832</v>
      </c>
      <c r="V104" s="5"/>
      <c r="W104" s="5"/>
      <c r="X104" s="23"/>
      <c r="Y104" s="63"/>
      <c r="Z104" s="84"/>
      <c r="AA104" s="63">
        <v>3</v>
      </c>
      <c r="AB104" s="63"/>
      <c r="AC104" s="63" t="s">
        <v>759</v>
      </c>
      <c r="AD104" s="63">
        <v>1</v>
      </c>
      <c r="AE104" s="63"/>
      <c r="AF104" s="136">
        <v>5423</v>
      </c>
      <c r="AG104" s="136">
        <v>70959</v>
      </c>
    </row>
    <row r="105" spans="1:35" ht="58.5" customHeight="1" x14ac:dyDescent="0.25">
      <c r="A105" s="6" t="s">
        <v>1186</v>
      </c>
      <c r="B105" s="71" t="str">
        <f t="shared" ref="B105:B150" si="5">C105 &amp; " | " &amp; D105 &amp; " | " &amp; E105 &amp; " | " &amp; F105</f>
        <v>Location (enumeration) | Replacement Fluid, Dilution Location  | Convective Pump | Dialysis, Hemodialysis</v>
      </c>
      <c r="C105" s="6" t="s">
        <v>924</v>
      </c>
      <c r="D105" s="6" t="s">
        <v>1024</v>
      </c>
      <c r="E105" s="6" t="s">
        <v>953</v>
      </c>
      <c r="F105" s="6" t="s">
        <v>931</v>
      </c>
      <c r="G105" s="6"/>
      <c r="H105" s="3" t="s">
        <v>387</v>
      </c>
      <c r="I105" s="2" t="s">
        <v>178</v>
      </c>
      <c r="J105" s="30" t="s">
        <v>181</v>
      </c>
      <c r="K105" s="30" t="s">
        <v>182</v>
      </c>
      <c r="L105" s="18" t="s">
        <v>7</v>
      </c>
      <c r="M105" s="18" t="s">
        <v>8</v>
      </c>
      <c r="N105" s="18" t="s">
        <v>9</v>
      </c>
      <c r="O105" s="18" t="s">
        <v>17</v>
      </c>
      <c r="P105" s="18" t="s">
        <v>18</v>
      </c>
      <c r="Q105" s="18" t="s">
        <v>12</v>
      </c>
      <c r="R105" s="100" t="s">
        <v>351</v>
      </c>
      <c r="S105" s="112" t="s">
        <v>351</v>
      </c>
      <c r="T105" s="18" t="s">
        <v>13</v>
      </c>
      <c r="U105" s="18" t="s">
        <v>832</v>
      </c>
      <c r="V105" s="18" t="s">
        <v>742</v>
      </c>
      <c r="W105" s="35" t="s">
        <v>493</v>
      </c>
      <c r="X105" s="69" t="s">
        <v>726</v>
      </c>
      <c r="Y105" s="18" t="s">
        <v>12</v>
      </c>
      <c r="Z105" s="81" t="s">
        <v>506</v>
      </c>
      <c r="AA105" s="37">
        <v>3</v>
      </c>
      <c r="AB105" s="37"/>
      <c r="AC105" s="37">
        <v>1</v>
      </c>
      <c r="AD105" s="37">
        <v>2</v>
      </c>
      <c r="AE105" s="37"/>
      <c r="AF105" s="126">
        <v>27541</v>
      </c>
      <c r="AG105" s="126">
        <v>158613</v>
      </c>
    </row>
    <row r="106" spans="1:35" ht="96" customHeight="1" x14ac:dyDescent="0.25">
      <c r="A106" s="6" t="s">
        <v>1187</v>
      </c>
      <c r="B106" s="71" t="str">
        <f>C106 &amp; " | " &amp; D106 &amp; " | " &amp; E106 &amp; " | " &amp; F106</f>
        <v>Pump Mode (enumeration) | Replacement Fluid | Convective Pump | Dialysis, Hemodialysis</v>
      </c>
      <c r="C106" s="6" t="s">
        <v>936</v>
      </c>
      <c r="D106" s="6" t="s">
        <v>178</v>
      </c>
      <c r="E106" s="6" t="s">
        <v>953</v>
      </c>
      <c r="F106" s="6" t="s">
        <v>931</v>
      </c>
      <c r="G106" s="6"/>
      <c r="H106" s="3" t="s">
        <v>387</v>
      </c>
      <c r="I106" s="2" t="s">
        <v>178</v>
      </c>
      <c r="J106" s="3" t="s">
        <v>179</v>
      </c>
      <c r="K106" s="3" t="s">
        <v>180</v>
      </c>
      <c r="L106" s="18" t="s">
        <v>37</v>
      </c>
      <c r="M106" s="18" t="s">
        <v>8</v>
      </c>
      <c r="N106" s="18" t="s">
        <v>9</v>
      </c>
      <c r="O106" s="18" t="s">
        <v>17</v>
      </c>
      <c r="P106" s="18" t="s">
        <v>18</v>
      </c>
      <c r="Q106" s="18" t="s">
        <v>12</v>
      </c>
      <c r="R106" s="100" t="s">
        <v>351</v>
      </c>
      <c r="S106" s="112" t="s">
        <v>351</v>
      </c>
      <c r="T106" s="18" t="s">
        <v>13</v>
      </c>
      <c r="U106" s="18" t="s">
        <v>832</v>
      </c>
      <c r="V106" s="18" t="s">
        <v>724</v>
      </c>
      <c r="W106" s="35" t="s">
        <v>496</v>
      </c>
      <c r="X106" s="69" t="s">
        <v>725</v>
      </c>
      <c r="Y106" s="18" t="s">
        <v>12</v>
      </c>
      <c r="Z106" s="81" t="s">
        <v>498</v>
      </c>
      <c r="AA106" s="37">
        <v>3</v>
      </c>
      <c r="AB106" s="37"/>
      <c r="AC106" s="37">
        <v>1</v>
      </c>
      <c r="AD106" s="37">
        <v>2</v>
      </c>
      <c r="AE106" s="37"/>
      <c r="AF106" s="126">
        <v>27544</v>
      </c>
      <c r="AG106" s="126">
        <v>158616</v>
      </c>
    </row>
    <row r="107" spans="1:35" ht="25.5" x14ac:dyDescent="0.25">
      <c r="A107" s="6" t="s">
        <v>1301</v>
      </c>
      <c r="B107" s="71"/>
      <c r="E107" s="6"/>
      <c r="F107" s="6"/>
      <c r="G107" s="6"/>
      <c r="H107" s="3"/>
      <c r="I107" s="2"/>
      <c r="J107" s="3"/>
      <c r="K107" s="3" t="s">
        <v>1323</v>
      </c>
      <c r="L107" s="18"/>
      <c r="M107" s="18"/>
      <c r="N107" s="18"/>
      <c r="O107" s="18"/>
      <c r="P107" s="18"/>
      <c r="Q107" s="18"/>
      <c r="R107" s="100"/>
      <c r="S107" s="112"/>
      <c r="T107" s="18" t="s">
        <v>22</v>
      </c>
      <c r="U107" s="18" t="s">
        <v>1320</v>
      </c>
      <c r="V107" s="18"/>
      <c r="W107" s="35"/>
      <c r="X107" s="69"/>
      <c r="Y107" s="18"/>
      <c r="Z107" s="81"/>
      <c r="AA107" s="37"/>
      <c r="AB107" s="37"/>
      <c r="AC107" s="37"/>
      <c r="AD107" s="37"/>
      <c r="AE107" s="37"/>
      <c r="AF107" s="126"/>
      <c r="AG107" s="126"/>
      <c r="AI107" s="185"/>
    </row>
    <row r="108" spans="1:35" ht="25.5" x14ac:dyDescent="0.25">
      <c r="A108" s="6" t="s">
        <v>1188</v>
      </c>
      <c r="B108" s="71" t="str">
        <f t="shared" si="5"/>
        <v>Identifier | Replacement Fluid, Post Pump | Convective Pump | Dialysis, Hemodialysis</v>
      </c>
      <c r="C108" s="6" t="s">
        <v>90</v>
      </c>
      <c r="D108" s="6" t="s">
        <v>957</v>
      </c>
      <c r="E108" s="6" t="s">
        <v>953</v>
      </c>
      <c r="F108" s="6" t="s">
        <v>931</v>
      </c>
      <c r="G108" s="6"/>
      <c r="H108" s="3" t="s">
        <v>387</v>
      </c>
      <c r="I108" s="2" t="s">
        <v>178</v>
      </c>
      <c r="J108" s="3" t="s">
        <v>527</v>
      </c>
      <c r="K108" s="3" t="s">
        <v>529</v>
      </c>
      <c r="L108" s="18" t="s">
        <v>7</v>
      </c>
      <c r="M108" s="18" t="s">
        <v>8</v>
      </c>
      <c r="N108" s="18" t="s">
        <v>9</v>
      </c>
      <c r="O108" s="18" t="s">
        <v>21</v>
      </c>
      <c r="P108" s="18" t="s">
        <v>18</v>
      </c>
      <c r="Q108" s="18" t="s">
        <v>12</v>
      </c>
      <c r="R108" s="100" t="s">
        <v>351</v>
      </c>
      <c r="S108" s="112" t="s">
        <v>351</v>
      </c>
      <c r="T108" s="18" t="s">
        <v>13</v>
      </c>
      <c r="U108" s="18" t="s">
        <v>23</v>
      </c>
      <c r="V108" s="18"/>
      <c r="W108" s="35" t="s">
        <v>351</v>
      </c>
      <c r="X108" s="69" t="s">
        <v>351</v>
      </c>
      <c r="Y108" s="18" t="s">
        <v>12</v>
      </c>
      <c r="Z108" s="81" t="s">
        <v>516</v>
      </c>
      <c r="AA108" s="93">
        <v>3</v>
      </c>
      <c r="AB108" s="93"/>
      <c r="AC108" s="37">
        <v>1</v>
      </c>
      <c r="AD108" s="37">
        <v>2</v>
      </c>
      <c r="AE108" s="37"/>
      <c r="AF108" s="126">
        <v>27542</v>
      </c>
      <c r="AG108" s="126">
        <v>158614</v>
      </c>
    </row>
    <row r="109" spans="1:35" ht="38.25" x14ac:dyDescent="0.25">
      <c r="A109" s="6" t="s">
        <v>1189</v>
      </c>
      <c r="B109" s="71" t="str">
        <f t="shared" si="5"/>
        <v>Concentration | Acetate, Replacement Fluid, Post-Pump | Convective Pump | Dialysis, Hemodialysis</v>
      </c>
      <c r="C109" s="6" t="s">
        <v>938</v>
      </c>
      <c r="D109" s="6" t="s">
        <v>965</v>
      </c>
      <c r="E109" s="6" t="s">
        <v>953</v>
      </c>
      <c r="F109" s="6" t="s">
        <v>931</v>
      </c>
      <c r="G109" s="6"/>
      <c r="H109" s="3" t="s">
        <v>387</v>
      </c>
      <c r="I109" s="31" t="s">
        <v>178</v>
      </c>
      <c r="J109" s="137" t="s">
        <v>677</v>
      </c>
      <c r="K109" s="139" t="s">
        <v>696</v>
      </c>
      <c r="L109" s="18" t="s">
        <v>7</v>
      </c>
      <c r="M109" s="18" t="s">
        <v>8</v>
      </c>
      <c r="N109" s="18" t="s">
        <v>9</v>
      </c>
      <c r="O109" s="18" t="s">
        <v>10</v>
      </c>
      <c r="P109" s="18" t="s">
        <v>25</v>
      </c>
      <c r="Q109" s="18" t="s">
        <v>115</v>
      </c>
      <c r="R109" s="105" t="s">
        <v>115</v>
      </c>
      <c r="S109" s="77" t="s">
        <v>783</v>
      </c>
      <c r="T109" s="18" t="s">
        <v>22</v>
      </c>
      <c r="U109" s="18" t="s">
        <v>23</v>
      </c>
      <c r="V109" s="18"/>
      <c r="W109" s="35" t="s">
        <v>351</v>
      </c>
      <c r="X109" s="69" t="s">
        <v>351</v>
      </c>
      <c r="Y109" s="37" t="s">
        <v>404</v>
      </c>
      <c r="Z109" s="81">
        <v>0</v>
      </c>
      <c r="AA109" s="93">
        <v>3</v>
      </c>
      <c r="AB109" s="93"/>
      <c r="AC109" s="37" t="s">
        <v>756</v>
      </c>
      <c r="AD109" s="94">
        <v>2</v>
      </c>
      <c r="AE109" s="37"/>
      <c r="AF109" s="126">
        <v>27784</v>
      </c>
      <c r="AG109" s="126">
        <v>158856</v>
      </c>
    </row>
    <row r="110" spans="1:35" ht="38.25" x14ac:dyDescent="0.25">
      <c r="A110" s="6" t="s">
        <v>1190</v>
      </c>
      <c r="B110" s="71" t="str">
        <f t="shared" si="5"/>
        <v>Concentration | Bicarbonate (HCO3), Replacement Fluid, Post-Pump | Convective Pump | Dialysis, Hemodialysis</v>
      </c>
      <c r="C110" s="6" t="s">
        <v>938</v>
      </c>
      <c r="D110" s="6" t="s">
        <v>966</v>
      </c>
      <c r="E110" s="6" t="s">
        <v>953</v>
      </c>
      <c r="F110" s="6" t="s">
        <v>931</v>
      </c>
      <c r="G110" s="6"/>
      <c r="H110" s="3" t="s">
        <v>387</v>
      </c>
      <c r="I110" s="31" t="s">
        <v>178</v>
      </c>
      <c r="J110" s="137" t="s">
        <v>678</v>
      </c>
      <c r="K110" s="139" t="s">
        <v>697</v>
      </c>
      <c r="L110" s="18" t="s">
        <v>7</v>
      </c>
      <c r="M110" s="18" t="s">
        <v>8</v>
      </c>
      <c r="N110" s="18" t="s">
        <v>9</v>
      </c>
      <c r="O110" s="18" t="s">
        <v>10</v>
      </c>
      <c r="P110" s="18" t="s">
        <v>117</v>
      </c>
      <c r="Q110" s="18" t="s">
        <v>115</v>
      </c>
      <c r="R110" s="105" t="s">
        <v>115</v>
      </c>
      <c r="S110" s="77" t="s">
        <v>783</v>
      </c>
      <c r="T110" s="18" t="s">
        <v>22</v>
      </c>
      <c r="U110" s="18" t="s">
        <v>23</v>
      </c>
      <c r="V110" s="18"/>
      <c r="W110" s="35" t="s">
        <v>351</v>
      </c>
      <c r="X110" s="69" t="s">
        <v>351</v>
      </c>
      <c r="Y110" s="37" t="s">
        <v>412</v>
      </c>
      <c r="Z110" s="85">
        <v>35</v>
      </c>
      <c r="AA110" s="93">
        <v>3</v>
      </c>
      <c r="AB110" s="93"/>
      <c r="AC110" s="37" t="s">
        <v>756</v>
      </c>
      <c r="AD110" s="94">
        <v>2</v>
      </c>
      <c r="AE110" s="37"/>
      <c r="AF110" s="126">
        <v>27788</v>
      </c>
      <c r="AG110" s="126">
        <v>158860</v>
      </c>
    </row>
    <row r="111" spans="1:35" ht="38.25" x14ac:dyDescent="0.25">
      <c r="A111" s="6" t="s">
        <v>1191</v>
      </c>
      <c r="B111" s="71" t="str">
        <f t="shared" si="5"/>
        <v>Concentration | Chloride, Replacement Fluid, Post-Pump | Convective Pump | Dialysis, Hemodialysis</v>
      </c>
      <c r="C111" s="6" t="s">
        <v>938</v>
      </c>
      <c r="D111" s="6" t="s">
        <v>967</v>
      </c>
      <c r="E111" s="6" t="s">
        <v>953</v>
      </c>
      <c r="F111" s="6" t="s">
        <v>931</v>
      </c>
      <c r="G111" s="6"/>
      <c r="H111" s="3" t="s">
        <v>387</v>
      </c>
      <c r="I111" s="31" t="s">
        <v>178</v>
      </c>
      <c r="J111" s="137" t="s">
        <v>679</v>
      </c>
      <c r="K111" s="139" t="s">
        <v>698</v>
      </c>
      <c r="L111" s="18" t="s">
        <v>7</v>
      </c>
      <c r="M111" s="18" t="s">
        <v>8</v>
      </c>
      <c r="N111" s="18" t="s">
        <v>9</v>
      </c>
      <c r="O111" s="18" t="s">
        <v>10</v>
      </c>
      <c r="P111" s="18" t="s">
        <v>32</v>
      </c>
      <c r="Q111" s="18" t="s">
        <v>115</v>
      </c>
      <c r="R111" s="105" t="s">
        <v>115</v>
      </c>
      <c r="S111" s="77" t="s">
        <v>783</v>
      </c>
      <c r="T111" s="18" t="s">
        <v>22</v>
      </c>
      <c r="U111" s="18" t="s">
        <v>23</v>
      </c>
      <c r="V111" s="18"/>
      <c r="W111" s="35" t="s">
        <v>351</v>
      </c>
      <c r="X111" s="69" t="s">
        <v>351</v>
      </c>
      <c r="Y111" s="37" t="s">
        <v>402</v>
      </c>
      <c r="Z111" s="81">
        <v>111</v>
      </c>
      <c r="AA111" s="93">
        <v>3</v>
      </c>
      <c r="AB111" s="93"/>
      <c r="AC111" s="37" t="s">
        <v>756</v>
      </c>
      <c r="AD111" s="94">
        <v>2</v>
      </c>
      <c r="AE111" s="37"/>
      <c r="AF111" s="126">
        <v>27792</v>
      </c>
      <c r="AG111" s="126">
        <v>158864</v>
      </c>
    </row>
    <row r="112" spans="1:35" ht="38.25" x14ac:dyDescent="0.25">
      <c r="A112" s="6" t="s">
        <v>1192</v>
      </c>
      <c r="B112" s="71" t="str">
        <f t="shared" si="5"/>
        <v>Concentration | Magnesium, Replacement Fluid, Post-Pump | Convective Pump | Dialysis, Hemodialysis</v>
      </c>
      <c r="C112" s="6" t="s">
        <v>938</v>
      </c>
      <c r="D112" s="6" t="s">
        <v>968</v>
      </c>
      <c r="E112" s="6" t="s">
        <v>953</v>
      </c>
      <c r="F112" s="6" t="s">
        <v>931</v>
      </c>
      <c r="G112" s="6"/>
      <c r="H112" s="3" t="s">
        <v>387</v>
      </c>
      <c r="I112" s="31" t="s">
        <v>178</v>
      </c>
      <c r="J112" s="137" t="s">
        <v>680</v>
      </c>
      <c r="K112" s="139" t="s">
        <v>699</v>
      </c>
      <c r="L112" s="18" t="s">
        <v>7</v>
      </c>
      <c r="M112" s="18" t="s">
        <v>8</v>
      </c>
      <c r="N112" s="18" t="s">
        <v>9</v>
      </c>
      <c r="O112" s="18" t="s">
        <v>10</v>
      </c>
      <c r="P112" s="18" t="s">
        <v>25</v>
      </c>
      <c r="Q112" s="18" t="s">
        <v>115</v>
      </c>
      <c r="R112" s="105" t="s">
        <v>115</v>
      </c>
      <c r="S112" s="77" t="s">
        <v>783</v>
      </c>
      <c r="T112" s="18" t="s">
        <v>22</v>
      </c>
      <c r="U112" s="18" t="s">
        <v>23</v>
      </c>
      <c r="V112" s="18"/>
      <c r="W112" s="35" t="s">
        <v>351</v>
      </c>
      <c r="X112" s="69" t="s">
        <v>351</v>
      </c>
      <c r="Y112" s="37" t="s">
        <v>404</v>
      </c>
      <c r="Z112" s="81">
        <v>0.5</v>
      </c>
      <c r="AA112" s="93">
        <v>3</v>
      </c>
      <c r="AB112" s="93"/>
      <c r="AC112" s="37" t="s">
        <v>756</v>
      </c>
      <c r="AD112" s="94">
        <v>2</v>
      </c>
      <c r="AE112" s="37"/>
      <c r="AF112" s="126">
        <v>27796</v>
      </c>
      <c r="AG112" s="126">
        <v>158868</v>
      </c>
    </row>
    <row r="113" spans="1:33" ht="38.25" x14ac:dyDescent="0.25">
      <c r="A113" s="6" t="s">
        <v>1193</v>
      </c>
      <c r="B113" s="71" t="str">
        <f t="shared" si="5"/>
        <v>Concentration | Calcium (CA), Replacement Fluid, Post-Pump | Convective Pump | Dialysis, Hemodialysis</v>
      </c>
      <c r="C113" s="6" t="s">
        <v>938</v>
      </c>
      <c r="D113" s="6" t="s">
        <v>969</v>
      </c>
      <c r="E113" s="6" t="s">
        <v>953</v>
      </c>
      <c r="F113" s="6" t="s">
        <v>931</v>
      </c>
      <c r="G113" s="6"/>
      <c r="H113" s="3" t="s">
        <v>387</v>
      </c>
      <c r="I113" s="31" t="s">
        <v>178</v>
      </c>
      <c r="J113" s="137" t="s">
        <v>681</v>
      </c>
      <c r="K113" s="139" t="s">
        <v>704</v>
      </c>
      <c r="L113" s="18" t="s">
        <v>7</v>
      </c>
      <c r="M113" s="18" t="s">
        <v>8</v>
      </c>
      <c r="N113" s="18" t="s">
        <v>9</v>
      </c>
      <c r="O113" s="18" t="s">
        <v>10</v>
      </c>
      <c r="P113" s="18" t="s">
        <v>126</v>
      </c>
      <c r="Q113" s="18" t="s">
        <v>115</v>
      </c>
      <c r="R113" s="105" t="s">
        <v>115</v>
      </c>
      <c r="S113" s="77" t="s">
        <v>783</v>
      </c>
      <c r="T113" s="18" t="s">
        <v>22</v>
      </c>
      <c r="U113" s="18" t="s">
        <v>23</v>
      </c>
      <c r="V113" s="18"/>
      <c r="W113" s="35" t="s">
        <v>351</v>
      </c>
      <c r="X113" s="69" t="s">
        <v>351</v>
      </c>
      <c r="Y113" s="37" t="s">
        <v>414</v>
      </c>
      <c r="Z113" s="81">
        <v>1.5</v>
      </c>
      <c r="AA113" s="37">
        <v>3</v>
      </c>
      <c r="AB113" s="37"/>
      <c r="AC113" s="37" t="s">
        <v>756</v>
      </c>
      <c r="AD113" s="94">
        <v>2</v>
      </c>
      <c r="AE113" s="37"/>
      <c r="AF113" s="126">
        <v>27800</v>
      </c>
      <c r="AG113" s="126">
        <v>158872</v>
      </c>
    </row>
    <row r="114" spans="1:33" ht="38.25" x14ac:dyDescent="0.25">
      <c r="A114" s="6" t="s">
        <v>1194</v>
      </c>
      <c r="B114" s="71" t="str">
        <f t="shared" si="5"/>
        <v>Concentration | Citrate, Replacement Fluid, Post-Pump | Convective Pump | Dialysis, Hemodialysis</v>
      </c>
      <c r="C114" s="6" t="s">
        <v>938</v>
      </c>
      <c r="D114" s="6" t="s">
        <v>970</v>
      </c>
      <c r="E114" s="6" t="s">
        <v>953</v>
      </c>
      <c r="F114" s="6" t="s">
        <v>931</v>
      </c>
      <c r="G114" s="6"/>
      <c r="H114" s="3" t="s">
        <v>387</v>
      </c>
      <c r="I114" s="31" t="s">
        <v>178</v>
      </c>
      <c r="J114" s="137" t="s">
        <v>682</v>
      </c>
      <c r="K114" s="139" t="s">
        <v>700</v>
      </c>
      <c r="L114" s="18" t="s">
        <v>7</v>
      </c>
      <c r="M114" s="18" t="s">
        <v>8</v>
      </c>
      <c r="N114" s="18" t="s">
        <v>9</v>
      </c>
      <c r="O114" s="18" t="s">
        <v>10</v>
      </c>
      <c r="P114" s="18" t="s">
        <v>25</v>
      </c>
      <c r="Q114" s="18" t="s">
        <v>115</v>
      </c>
      <c r="R114" s="105" t="s">
        <v>115</v>
      </c>
      <c r="S114" s="77" t="s">
        <v>783</v>
      </c>
      <c r="T114" s="18" t="s">
        <v>22</v>
      </c>
      <c r="U114" s="18" t="s">
        <v>23</v>
      </c>
      <c r="V114" s="18"/>
      <c r="W114" s="35" t="s">
        <v>351</v>
      </c>
      <c r="X114" s="69" t="s">
        <v>351</v>
      </c>
      <c r="Y114" s="37" t="s">
        <v>404</v>
      </c>
      <c r="Z114" s="85">
        <v>0</v>
      </c>
      <c r="AA114" s="93">
        <v>3</v>
      </c>
      <c r="AB114" s="93"/>
      <c r="AC114" s="37" t="s">
        <v>756</v>
      </c>
      <c r="AD114" s="94">
        <v>2</v>
      </c>
      <c r="AE114" s="37"/>
      <c r="AF114" s="126">
        <v>27804</v>
      </c>
      <c r="AG114" s="126">
        <v>158876</v>
      </c>
    </row>
    <row r="115" spans="1:33" ht="38.25" x14ac:dyDescent="0.25">
      <c r="A115" s="6" t="s">
        <v>1195</v>
      </c>
      <c r="B115" s="71" t="str">
        <f t="shared" si="5"/>
        <v>Concentration | Glucose, Replacement Fluid, Post-Pump | Convective Pump | Dialysis, Hemodialysis</v>
      </c>
      <c r="C115" s="6" t="s">
        <v>938</v>
      </c>
      <c r="D115" s="6" t="s">
        <v>971</v>
      </c>
      <c r="E115" s="6" t="s">
        <v>953</v>
      </c>
      <c r="F115" s="6" t="s">
        <v>931</v>
      </c>
      <c r="G115" s="6"/>
      <c r="H115" s="3" t="s">
        <v>387</v>
      </c>
      <c r="I115" s="31" t="s">
        <v>178</v>
      </c>
      <c r="J115" s="137" t="s">
        <v>683</v>
      </c>
      <c r="K115" s="139" t="s">
        <v>701</v>
      </c>
      <c r="L115" s="18" t="s">
        <v>7</v>
      </c>
      <c r="M115" s="18" t="s">
        <v>8</v>
      </c>
      <c r="N115" s="18" t="s">
        <v>9</v>
      </c>
      <c r="O115" s="18" t="s">
        <v>10</v>
      </c>
      <c r="P115" s="18" t="s">
        <v>32</v>
      </c>
      <c r="Q115" s="18" t="s">
        <v>115</v>
      </c>
      <c r="R115" s="105" t="s">
        <v>115</v>
      </c>
      <c r="S115" s="77" t="s">
        <v>783</v>
      </c>
      <c r="T115" s="18" t="s">
        <v>22</v>
      </c>
      <c r="U115" s="18" t="s">
        <v>23</v>
      </c>
      <c r="V115" s="18"/>
      <c r="W115" s="35" t="s">
        <v>351</v>
      </c>
      <c r="X115" s="69" t="s">
        <v>351</v>
      </c>
      <c r="Y115" s="37" t="s">
        <v>402</v>
      </c>
      <c r="Z115" s="81">
        <v>5.55</v>
      </c>
      <c r="AA115" s="93">
        <v>3</v>
      </c>
      <c r="AB115" s="93"/>
      <c r="AC115" s="37" t="s">
        <v>756</v>
      </c>
      <c r="AD115" s="94">
        <v>2</v>
      </c>
      <c r="AE115" s="37"/>
      <c r="AF115" s="126">
        <v>27808</v>
      </c>
      <c r="AG115" s="126">
        <v>158880</v>
      </c>
    </row>
    <row r="116" spans="1:33" ht="38.25" x14ac:dyDescent="0.25">
      <c r="A116" s="6" t="s">
        <v>1196</v>
      </c>
      <c r="B116" s="71" t="str">
        <f t="shared" si="5"/>
        <v>Concentration | Potassium, Replacement Fluid, Post-Pump | Convective Pump | Dialysis, Hemodialysis</v>
      </c>
      <c r="C116" s="6" t="s">
        <v>938</v>
      </c>
      <c r="D116" s="6" t="s">
        <v>973</v>
      </c>
      <c r="E116" s="6" t="s">
        <v>953</v>
      </c>
      <c r="F116" s="6" t="s">
        <v>931</v>
      </c>
      <c r="G116" s="6"/>
      <c r="H116" s="3" t="s">
        <v>387</v>
      </c>
      <c r="I116" s="31" t="s">
        <v>178</v>
      </c>
      <c r="J116" s="137" t="s">
        <v>684</v>
      </c>
      <c r="K116" s="139" t="s">
        <v>702</v>
      </c>
      <c r="L116" s="18" t="s">
        <v>7</v>
      </c>
      <c r="M116" s="18" t="s">
        <v>8</v>
      </c>
      <c r="N116" s="18" t="s">
        <v>9</v>
      </c>
      <c r="O116" s="18" t="s">
        <v>10</v>
      </c>
      <c r="P116" s="18" t="s">
        <v>119</v>
      </c>
      <c r="Q116" s="18" t="s">
        <v>115</v>
      </c>
      <c r="R116" s="105" t="s">
        <v>115</v>
      </c>
      <c r="S116" s="77" t="s">
        <v>783</v>
      </c>
      <c r="T116" s="18" t="s">
        <v>22</v>
      </c>
      <c r="U116" s="18" t="s">
        <v>23</v>
      </c>
      <c r="V116" s="18"/>
      <c r="W116" s="35" t="s">
        <v>351</v>
      </c>
      <c r="X116" s="69" t="s">
        <v>351</v>
      </c>
      <c r="Y116" s="37" t="s">
        <v>413</v>
      </c>
      <c r="Z116" s="81">
        <v>2</v>
      </c>
      <c r="AA116" s="93">
        <v>3</v>
      </c>
      <c r="AB116" s="93"/>
      <c r="AC116" s="37" t="s">
        <v>756</v>
      </c>
      <c r="AD116" s="94">
        <v>2</v>
      </c>
      <c r="AE116" s="37"/>
      <c r="AF116" s="126">
        <v>27812</v>
      </c>
      <c r="AG116" s="126">
        <v>158884</v>
      </c>
    </row>
    <row r="117" spans="1:33" ht="38.25" x14ac:dyDescent="0.25">
      <c r="A117" s="6" t="s">
        <v>1197</v>
      </c>
      <c r="B117" s="71" t="str">
        <f t="shared" si="5"/>
        <v>Concentration | Sodium (NA), Replacement Fluid, Post-Pump | Convective Pump | Dialysis, Hemodialysis</v>
      </c>
      <c r="C117" s="6" t="s">
        <v>938</v>
      </c>
      <c r="D117" s="6" t="s">
        <v>972</v>
      </c>
      <c r="E117" s="6" t="s">
        <v>953</v>
      </c>
      <c r="F117" s="6" t="s">
        <v>931</v>
      </c>
      <c r="G117" s="6"/>
      <c r="H117" s="3" t="s">
        <v>387</v>
      </c>
      <c r="I117" s="31" t="s">
        <v>178</v>
      </c>
      <c r="J117" s="137" t="s">
        <v>685</v>
      </c>
      <c r="K117" s="139" t="s">
        <v>703</v>
      </c>
      <c r="L117" s="18" t="s">
        <v>7</v>
      </c>
      <c r="M117" s="18" t="s">
        <v>8</v>
      </c>
      <c r="N117" s="18" t="s">
        <v>9</v>
      </c>
      <c r="O117" s="18" t="s">
        <v>10</v>
      </c>
      <c r="P117" s="18" t="s">
        <v>98</v>
      </c>
      <c r="Q117" s="18" t="s">
        <v>115</v>
      </c>
      <c r="R117" s="105" t="s">
        <v>115</v>
      </c>
      <c r="S117" s="77" t="s">
        <v>783</v>
      </c>
      <c r="T117" s="18" t="s">
        <v>22</v>
      </c>
      <c r="U117" s="18" t="s">
        <v>23</v>
      </c>
      <c r="V117" s="18"/>
      <c r="W117" s="35" t="s">
        <v>351</v>
      </c>
      <c r="X117" s="69" t="s">
        <v>351</v>
      </c>
      <c r="Y117" s="37" t="s">
        <v>405</v>
      </c>
      <c r="Z117" s="81">
        <v>140</v>
      </c>
      <c r="AA117" s="93">
        <v>3</v>
      </c>
      <c r="AB117" s="93"/>
      <c r="AC117" s="37" t="s">
        <v>756</v>
      </c>
      <c r="AD117" s="94">
        <v>2</v>
      </c>
      <c r="AE117" s="37"/>
      <c r="AF117" s="126">
        <v>27816</v>
      </c>
      <c r="AG117" s="126">
        <v>158888</v>
      </c>
    </row>
    <row r="118" spans="1:33" ht="38.25" x14ac:dyDescent="0.25">
      <c r="A118" s="6" t="s">
        <v>1198</v>
      </c>
      <c r="B118" s="71" t="str">
        <f>C118 &amp; " | " &amp; D118 &amp; " | " &amp; E118 &amp; " | " &amp; F118</f>
        <v>Flow Rate, Setting | Replacement Fluid, Pre-Pump | Convective Pump | Dialysis, Hemodialysis</v>
      </c>
      <c r="C118" s="6" t="s">
        <v>933</v>
      </c>
      <c r="D118" s="6" t="s">
        <v>974</v>
      </c>
      <c r="E118" s="6" t="s">
        <v>953</v>
      </c>
      <c r="F118" s="6" t="s">
        <v>931</v>
      </c>
      <c r="G118" s="6"/>
      <c r="H118" s="3" t="s">
        <v>387</v>
      </c>
      <c r="I118" s="2" t="s">
        <v>178</v>
      </c>
      <c r="J118" s="3" t="s">
        <v>663</v>
      </c>
      <c r="K118" s="3" t="s">
        <v>194</v>
      </c>
      <c r="L118" s="18" t="s">
        <v>7</v>
      </c>
      <c r="M118" s="18" t="s">
        <v>8</v>
      </c>
      <c r="N118" s="18" t="s">
        <v>9</v>
      </c>
      <c r="O118" s="18" t="s">
        <v>10</v>
      </c>
      <c r="P118" s="18" t="s">
        <v>98</v>
      </c>
      <c r="Q118" s="18" t="s">
        <v>48</v>
      </c>
      <c r="R118" s="105" t="s">
        <v>48</v>
      </c>
      <c r="S118" s="77" t="s">
        <v>779</v>
      </c>
      <c r="T118" s="18" t="s">
        <v>22</v>
      </c>
      <c r="U118" s="18" t="s">
        <v>831</v>
      </c>
      <c r="V118" s="18"/>
      <c r="W118" s="35" t="s">
        <v>351</v>
      </c>
      <c r="X118" s="69" t="s">
        <v>351</v>
      </c>
      <c r="Y118" s="18" t="s">
        <v>405</v>
      </c>
      <c r="Z118" s="81">
        <v>60</v>
      </c>
      <c r="AA118" s="37">
        <v>3</v>
      </c>
      <c r="AB118" s="37"/>
      <c r="AC118" s="37" t="s">
        <v>756</v>
      </c>
      <c r="AD118" s="94">
        <v>258</v>
      </c>
      <c r="AE118" s="37"/>
      <c r="AF118" s="126">
        <v>27820</v>
      </c>
      <c r="AG118" s="126">
        <v>16936108</v>
      </c>
    </row>
    <row r="119" spans="1:33" ht="38.25" x14ac:dyDescent="0.25">
      <c r="A119" s="6" t="s">
        <v>1199</v>
      </c>
      <c r="B119" s="71" t="str">
        <f t="shared" si="5"/>
        <v>Flow Rate, Current | Replacement Fluid, Pre-Pump | Convective Pump | Dialysis, Hemodialysis</v>
      </c>
      <c r="C119" s="6" t="s">
        <v>932</v>
      </c>
      <c r="D119" s="6" t="s">
        <v>974</v>
      </c>
      <c r="E119" s="6" t="s">
        <v>953</v>
      </c>
      <c r="F119" s="6" t="s">
        <v>931</v>
      </c>
      <c r="G119" s="6"/>
      <c r="H119" s="3" t="s">
        <v>387</v>
      </c>
      <c r="I119" s="2" t="s">
        <v>178</v>
      </c>
      <c r="J119" s="30" t="s">
        <v>195</v>
      </c>
      <c r="K119" s="3" t="s">
        <v>196</v>
      </c>
      <c r="L119" s="18" t="s">
        <v>7</v>
      </c>
      <c r="M119" s="18" t="s">
        <v>28</v>
      </c>
      <c r="N119" s="18" t="s">
        <v>51</v>
      </c>
      <c r="O119" s="18" t="s">
        <v>10</v>
      </c>
      <c r="P119" s="18" t="s">
        <v>98</v>
      </c>
      <c r="Q119" s="18" t="s">
        <v>48</v>
      </c>
      <c r="R119" s="105" t="s">
        <v>48</v>
      </c>
      <c r="S119" s="77" t="s">
        <v>779</v>
      </c>
      <c r="T119" s="18" t="s">
        <v>13</v>
      </c>
      <c r="U119" s="18" t="s">
        <v>831</v>
      </c>
      <c r="V119" s="18"/>
      <c r="W119" s="35" t="s">
        <v>351</v>
      </c>
      <c r="X119" s="69" t="s">
        <v>351</v>
      </c>
      <c r="Y119" s="18" t="s">
        <v>405</v>
      </c>
      <c r="Z119" s="81">
        <v>60</v>
      </c>
      <c r="AA119" s="93">
        <v>3</v>
      </c>
      <c r="AB119" s="93"/>
      <c r="AC119" s="37" t="s">
        <v>756</v>
      </c>
      <c r="AD119" s="94">
        <v>2</v>
      </c>
      <c r="AE119" s="37"/>
      <c r="AF119" s="126">
        <v>27820</v>
      </c>
      <c r="AG119" s="126">
        <v>158892</v>
      </c>
    </row>
    <row r="120" spans="1:33" ht="38.25" x14ac:dyDescent="0.25">
      <c r="A120" s="6" t="s">
        <v>1200</v>
      </c>
      <c r="B120" s="71" t="str">
        <f t="shared" si="5"/>
        <v>Flow Rate, Mean | Replacement Fluid, Pre-Pump | Convective Pump | Dialysis, Hemodialysis</v>
      </c>
      <c r="C120" s="6" t="s">
        <v>934</v>
      </c>
      <c r="D120" s="6" t="s">
        <v>974</v>
      </c>
      <c r="E120" s="6" t="s">
        <v>953</v>
      </c>
      <c r="F120" s="6" t="s">
        <v>931</v>
      </c>
      <c r="G120" s="6"/>
      <c r="H120" s="3" t="s">
        <v>387</v>
      </c>
      <c r="I120" s="2" t="s">
        <v>178</v>
      </c>
      <c r="J120" s="3" t="s">
        <v>233</v>
      </c>
      <c r="K120" s="3" t="s">
        <v>197</v>
      </c>
      <c r="L120" s="18" t="s">
        <v>7</v>
      </c>
      <c r="M120" s="18" t="s">
        <v>28</v>
      </c>
      <c r="N120" s="18" t="s">
        <v>51</v>
      </c>
      <c r="O120" s="18" t="s">
        <v>10</v>
      </c>
      <c r="P120" s="18" t="s">
        <v>98</v>
      </c>
      <c r="Q120" s="18" t="s">
        <v>48</v>
      </c>
      <c r="R120" s="105" t="s">
        <v>48</v>
      </c>
      <c r="S120" s="77" t="s">
        <v>779</v>
      </c>
      <c r="T120" s="18" t="s">
        <v>22</v>
      </c>
      <c r="U120" s="18" t="s">
        <v>23</v>
      </c>
      <c r="V120" s="18"/>
      <c r="W120" s="35" t="s">
        <v>351</v>
      </c>
      <c r="X120" s="69" t="s">
        <v>351</v>
      </c>
      <c r="Y120" s="18" t="s">
        <v>405</v>
      </c>
      <c r="Z120" s="81">
        <v>60</v>
      </c>
      <c r="AA120" s="93">
        <v>3</v>
      </c>
      <c r="AB120" s="93"/>
      <c r="AC120" s="37" t="s">
        <v>757</v>
      </c>
      <c r="AD120" s="94">
        <v>2</v>
      </c>
      <c r="AE120" s="37"/>
      <c r="AF120" s="126">
        <v>27823</v>
      </c>
      <c r="AG120" s="126">
        <v>158895</v>
      </c>
    </row>
    <row r="121" spans="1:33" ht="38.25" x14ac:dyDescent="0.25">
      <c r="A121" s="6" t="s">
        <v>1201</v>
      </c>
      <c r="B121" s="71" t="str">
        <f>C121 &amp; " | " &amp; D121 &amp; " | " &amp; E121 &amp; " | " &amp; F121</f>
        <v>Volume, Setting | Replacement Fluid, Pre-Pump | Convective Pump | Dialysis, Hemodialysis</v>
      </c>
      <c r="C121" s="6" t="s">
        <v>988</v>
      </c>
      <c r="D121" s="6" t="s">
        <v>974</v>
      </c>
      <c r="E121" s="6" t="s">
        <v>953</v>
      </c>
      <c r="F121" s="6" t="s">
        <v>931</v>
      </c>
      <c r="G121" s="6"/>
      <c r="H121" s="3" t="s">
        <v>387</v>
      </c>
      <c r="I121" s="2" t="s">
        <v>178</v>
      </c>
      <c r="J121" s="3" t="s">
        <v>664</v>
      </c>
      <c r="K121" s="3" t="s">
        <v>206</v>
      </c>
      <c r="L121" s="18" t="s">
        <v>7</v>
      </c>
      <c r="M121" s="18" t="s">
        <v>8</v>
      </c>
      <c r="N121" s="18" t="s">
        <v>9</v>
      </c>
      <c r="O121" s="18" t="s">
        <v>10</v>
      </c>
      <c r="P121" s="18" t="s">
        <v>112</v>
      </c>
      <c r="Q121" s="18" t="s">
        <v>65</v>
      </c>
      <c r="R121" s="103" t="s">
        <v>65</v>
      </c>
      <c r="S121" s="6" t="s">
        <v>781</v>
      </c>
      <c r="T121" s="18" t="s">
        <v>22</v>
      </c>
      <c r="U121" s="18" t="s">
        <v>23</v>
      </c>
      <c r="V121" s="18"/>
      <c r="W121" s="35" t="s">
        <v>351</v>
      </c>
      <c r="X121" s="69" t="s">
        <v>351</v>
      </c>
      <c r="Y121" s="18" t="s">
        <v>407</v>
      </c>
      <c r="Z121" s="82" t="s">
        <v>573</v>
      </c>
      <c r="AA121" s="93">
        <v>3</v>
      </c>
      <c r="AB121" s="93"/>
      <c r="AC121" s="37" t="s">
        <v>756</v>
      </c>
      <c r="AD121" s="94">
        <v>258</v>
      </c>
      <c r="AE121" s="37"/>
      <c r="AF121" s="126">
        <v>27828</v>
      </c>
      <c r="AG121" s="126">
        <v>16936116</v>
      </c>
    </row>
    <row r="122" spans="1:33" ht="38.25" x14ac:dyDescent="0.25">
      <c r="A122" s="6" t="s">
        <v>1202</v>
      </c>
      <c r="B122" s="71" t="str">
        <f>C122 &amp; " | " &amp; D122 &amp; " | " &amp; E122 &amp; " | " &amp; F122</f>
        <v>Volume, Delivered | Replacement Fluid, Pre-Pump | Convective Pump | Dialysis, Hemodialysis</v>
      </c>
      <c r="C122" s="6" t="s">
        <v>1018</v>
      </c>
      <c r="D122" s="6" t="s">
        <v>974</v>
      </c>
      <c r="E122" s="6" t="s">
        <v>953</v>
      </c>
      <c r="F122" s="6" t="s">
        <v>931</v>
      </c>
      <c r="G122" s="6"/>
      <c r="H122" s="3" t="s">
        <v>387</v>
      </c>
      <c r="I122" s="2" t="s">
        <v>178</v>
      </c>
      <c r="J122" s="3" t="s">
        <v>234</v>
      </c>
      <c r="K122" s="3" t="s">
        <v>198</v>
      </c>
      <c r="L122" s="18" t="s">
        <v>7</v>
      </c>
      <c r="M122" s="18" t="s">
        <v>28</v>
      </c>
      <c r="N122" s="18" t="s">
        <v>51</v>
      </c>
      <c r="O122" s="18" t="s">
        <v>10</v>
      </c>
      <c r="P122" s="18" t="s">
        <v>112</v>
      </c>
      <c r="Q122" s="18" t="s">
        <v>65</v>
      </c>
      <c r="R122" s="103" t="s">
        <v>65</v>
      </c>
      <c r="S122" s="6" t="s">
        <v>781</v>
      </c>
      <c r="T122" s="18" t="s">
        <v>22</v>
      </c>
      <c r="U122" s="18" t="s">
        <v>23</v>
      </c>
      <c r="V122" s="18"/>
      <c r="W122" s="35" t="s">
        <v>351</v>
      </c>
      <c r="X122" s="69" t="s">
        <v>351</v>
      </c>
      <c r="Y122" s="18" t="s">
        <v>407</v>
      </c>
      <c r="Z122" s="82" t="s">
        <v>572</v>
      </c>
      <c r="AA122" s="93">
        <v>3</v>
      </c>
      <c r="AB122" s="93"/>
      <c r="AC122" s="37" t="s">
        <v>756</v>
      </c>
      <c r="AD122" s="94">
        <v>2</v>
      </c>
      <c r="AE122" s="37"/>
      <c r="AF122" s="126">
        <v>27828</v>
      </c>
      <c r="AG122" s="126">
        <v>158900</v>
      </c>
    </row>
    <row r="123" spans="1:33" ht="38.25" x14ac:dyDescent="0.25">
      <c r="A123" s="6" t="s">
        <v>1203</v>
      </c>
      <c r="B123" s="71" t="str">
        <f>C123 &amp; " | " &amp; D123 &amp; " | " &amp; E123 &amp; " | " &amp; F123</f>
        <v>Temperature, Setting | Replacement Fluid, Pre-Pump | Convective Pump | Dialysis, Hemodialysis</v>
      </c>
      <c r="C123" s="6" t="s">
        <v>975</v>
      </c>
      <c r="D123" s="6" t="s">
        <v>974</v>
      </c>
      <c r="E123" s="6" t="s">
        <v>953</v>
      </c>
      <c r="F123" s="6" t="s">
        <v>931</v>
      </c>
      <c r="G123" s="6"/>
      <c r="H123" s="3" t="s">
        <v>387</v>
      </c>
      <c r="I123" s="2" t="s">
        <v>178</v>
      </c>
      <c r="J123" s="3" t="s">
        <v>235</v>
      </c>
      <c r="K123" s="3" t="s">
        <v>199</v>
      </c>
      <c r="L123" s="18" t="s">
        <v>7</v>
      </c>
      <c r="M123" s="18" t="s">
        <v>8</v>
      </c>
      <c r="N123" s="18" t="s">
        <v>9</v>
      </c>
      <c r="O123" s="18" t="s">
        <v>10</v>
      </c>
      <c r="P123" s="18" t="s">
        <v>25</v>
      </c>
      <c r="Q123" s="18" t="s">
        <v>191</v>
      </c>
      <c r="R123" s="105" t="s">
        <v>389</v>
      </c>
      <c r="S123" s="77" t="s">
        <v>776</v>
      </c>
      <c r="T123" s="18" t="s">
        <v>13</v>
      </c>
      <c r="U123" s="18" t="s">
        <v>831</v>
      </c>
      <c r="V123" s="18"/>
      <c r="W123" s="35" t="s">
        <v>351</v>
      </c>
      <c r="X123" s="69" t="s">
        <v>351</v>
      </c>
      <c r="Y123" s="18" t="s">
        <v>404</v>
      </c>
      <c r="Z123" s="82" t="s">
        <v>562</v>
      </c>
      <c r="AA123" s="93">
        <v>3</v>
      </c>
      <c r="AB123" s="93"/>
      <c r="AC123" s="37" t="s">
        <v>756</v>
      </c>
      <c r="AD123" s="94">
        <v>258</v>
      </c>
      <c r="AE123" s="37"/>
      <c r="AF123" s="126">
        <v>27824</v>
      </c>
      <c r="AG123" s="126">
        <v>16936112</v>
      </c>
    </row>
    <row r="124" spans="1:33" ht="38.25" x14ac:dyDescent="0.25">
      <c r="A124" s="6" t="s">
        <v>1204</v>
      </c>
      <c r="B124" s="71" t="str">
        <f t="shared" si="5"/>
        <v>Temperature | Replacement Fluid, Pre-Pump | Convective Pump | Dialysis, Hemodialysis</v>
      </c>
      <c r="C124" s="6" t="s">
        <v>899</v>
      </c>
      <c r="D124" s="6" t="s">
        <v>974</v>
      </c>
      <c r="E124" s="6" t="s">
        <v>953</v>
      </c>
      <c r="F124" s="6" t="s">
        <v>931</v>
      </c>
      <c r="G124" s="6"/>
      <c r="H124" s="3" t="s">
        <v>387</v>
      </c>
      <c r="I124" s="2" t="s">
        <v>178</v>
      </c>
      <c r="J124" s="3" t="s">
        <v>236</v>
      </c>
      <c r="K124" s="3" t="s">
        <v>200</v>
      </c>
      <c r="L124" s="18" t="s">
        <v>7</v>
      </c>
      <c r="M124" s="18" t="s">
        <v>28</v>
      </c>
      <c r="N124" s="18" t="s">
        <v>51</v>
      </c>
      <c r="O124" s="18" t="s">
        <v>10</v>
      </c>
      <c r="P124" s="18" t="s">
        <v>25</v>
      </c>
      <c r="Q124" s="18" t="s">
        <v>191</v>
      </c>
      <c r="R124" s="105" t="s">
        <v>389</v>
      </c>
      <c r="S124" s="77" t="s">
        <v>776</v>
      </c>
      <c r="T124" s="18" t="s">
        <v>13</v>
      </c>
      <c r="U124" s="18" t="s">
        <v>831</v>
      </c>
      <c r="V124" s="18"/>
      <c r="W124" s="35" t="s">
        <v>351</v>
      </c>
      <c r="X124" s="69" t="s">
        <v>351</v>
      </c>
      <c r="Y124" s="18" t="s">
        <v>404</v>
      </c>
      <c r="Z124" s="82" t="s">
        <v>571</v>
      </c>
      <c r="AA124" s="93">
        <v>3</v>
      </c>
      <c r="AB124" s="93"/>
      <c r="AC124" s="37" t="s">
        <v>756</v>
      </c>
      <c r="AD124" s="94">
        <v>2</v>
      </c>
      <c r="AE124" s="37"/>
      <c r="AF124" s="126">
        <v>27824</v>
      </c>
      <c r="AG124" s="126">
        <v>158896</v>
      </c>
    </row>
    <row r="125" spans="1:33" ht="25.5" x14ac:dyDescent="0.25">
      <c r="A125" s="6" t="s">
        <v>1205</v>
      </c>
      <c r="B125" s="71" t="str">
        <f t="shared" si="5"/>
        <v>Identifier | Replacement Fluid, Pre Pump | Convective Pump | Dialysis, Hemodialysis</v>
      </c>
      <c r="C125" s="6" t="s">
        <v>90</v>
      </c>
      <c r="D125" s="6" t="s">
        <v>958</v>
      </c>
      <c r="E125" s="6" t="s">
        <v>953</v>
      </c>
      <c r="F125" s="6" t="s">
        <v>931</v>
      </c>
      <c r="G125" s="6"/>
      <c r="H125" s="3" t="s">
        <v>387</v>
      </c>
      <c r="I125" s="2" t="s">
        <v>178</v>
      </c>
      <c r="J125" s="3" t="s">
        <v>526</v>
      </c>
      <c r="K125" s="3" t="s">
        <v>528</v>
      </c>
      <c r="L125" s="18" t="s">
        <v>7</v>
      </c>
      <c r="M125" s="18" t="s">
        <v>8</v>
      </c>
      <c r="N125" s="18" t="s">
        <v>9</v>
      </c>
      <c r="O125" s="18" t="s">
        <v>21</v>
      </c>
      <c r="P125" s="18" t="s">
        <v>18</v>
      </c>
      <c r="Q125" s="18" t="s">
        <v>12</v>
      </c>
      <c r="R125" s="100" t="s">
        <v>351</v>
      </c>
      <c r="S125" s="112" t="s">
        <v>351</v>
      </c>
      <c r="T125" s="18" t="s">
        <v>13</v>
      </c>
      <c r="U125" s="18" t="s">
        <v>23</v>
      </c>
      <c r="V125" s="18"/>
      <c r="W125" s="35" t="s">
        <v>351</v>
      </c>
      <c r="X125" s="69" t="s">
        <v>351</v>
      </c>
      <c r="Y125" s="18" t="s">
        <v>12</v>
      </c>
      <c r="Z125" s="81" t="s">
        <v>516</v>
      </c>
      <c r="AA125" s="37">
        <v>3</v>
      </c>
      <c r="AB125" s="37"/>
      <c r="AC125" s="37">
        <v>1</v>
      </c>
      <c r="AD125" s="37">
        <v>2</v>
      </c>
      <c r="AE125" s="37"/>
      <c r="AF125" s="126">
        <v>27543</v>
      </c>
      <c r="AG125" s="126">
        <v>158615</v>
      </c>
    </row>
    <row r="126" spans="1:33" ht="38.25" x14ac:dyDescent="0.25">
      <c r="A126" s="6" t="s">
        <v>1206</v>
      </c>
      <c r="B126" s="71" t="str">
        <f t="shared" si="5"/>
        <v>Concentration | Acetate, Replacement Fluid, Pre-Filter | Convective Pump | Dialysis, Hemodialysis</v>
      </c>
      <c r="C126" s="6" t="s">
        <v>938</v>
      </c>
      <c r="D126" s="6" t="s">
        <v>976</v>
      </c>
      <c r="E126" s="6" t="s">
        <v>953</v>
      </c>
      <c r="F126" s="6" t="s">
        <v>931</v>
      </c>
      <c r="G126" s="6"/>
      <c r="H126" s="3" t="s">
        <v>387</v>
      </c>
      <c r="I126" s="2" t="s">
        <v>178</v>
      </c>
      <c r="J126" s="3" t="s">
        <v>517</v>
      </c>
      <c r="K126" s="3" t="s">
        <v>687</v>
      </c>
      <c r="L126" s="18" t="s">
        <v>7</v>
      </c>
      <c r="M126" s="18" t="s">
        <v>8</v>
      </c>
      <c r="N126" s="18" t="s">
        <v>9</v>
      </c>
      <c r="O126" s="18" t="s">
        <v>10</v>
      </c>
      <c r="P126" s="18" t="s">
        <v>25</v>
      </c>
      <c r="Q126" s="18" t="s">
        <v>115</v>
      </c>
      <c r="R126" s="105" t="s">
        <v>115</v>
      </c>
      <c r="S126" s="77" t="s">
        <v>783</v>
      </c>
      <c r="T126" s="18" t="s">
        <v>22</v>
      </c>
      <c r="U126" s="18" t="s">
        <v>23</v>
      </c>
      <c r="V126" s="18"/>
      <c r="W126" s="35" t="s">
        <v>351</v>
      </c>
      <c r="X126" s="69" t="s">
        <v>351</v>
      </c>
      <c r="Y126" s="37" t="s">
        <v>404</v>
      </c>
      <c r="Z126" s="81">
        <v>0</v>
      </c>
      <c r="AA126" s="93">
        <v>3</v>
      </c>
      <c r="AB126" s="93"/>
      <c r="AC126" s="37" t="s">
        <v>756</v>
      </c>
      <c r="AD126" s="94">
        <v>2</v>
      </c>
      <c r="AE126" s="37"/>
      <c r="AF126" s="126">
        <v>27832</v>
      </c>
      <c r="AG126" s="126">
        <v>158904</v>
      </c>
    </row>
    <row r="127" spans="1:33" ht="38.25" x14ac:dyDescent="0.25">
      <c r="A127" s="6" t="s">
        <v>1207</v>
      </c>
      <c r="B127" s="71" t="str">
        <f t="shared" si="5"/>
        <v>Concentration | Bicarbonate (HCO3), Replacement Fluid, Pre-Filter | Convective Pump | Dialysis, Hemodialysis</v>
      </c>
      <c r="C127" s="6" t="s">
        <v>938</v>
      </c>
      <c r="D127" s="6" t="s">
        <v>977</v>
      </c>
      <c r="E127" s="6" t="s">
        <v>953</v>
      </c>
      <c r="F127" s="6" t="s">
        <v>931</v>
      </c>
      <c r="G127" s="6"/>
      <c r="H127" s="3" t="s">
        <v>387</v>
      </c>
      <c r="I127" s="2" t="s">
        <v>178</v>
      </c>
      <c r="J127" s="3" t="s">
        <v>518</v>
      </c>
      <c r="K127" s="3" t="s">
        <v>688</v>
      </c>
      <c r="L127" s="18" t="s">
        <v>7</v>
      </c>
      <c r="M127" s="18" t="s">
        <v>8</v>
      </c>
      <c r="N127" s="18" t="s">
        <v>9</v>
      </c>
      <c r="O127" s="18" t="s">
        <v>10</v>
      </c>
      <c r="P127" s="18" t="s">
        <v>117</v>
      </c>
      <c r="Q127" s="18" t="s">
        <v>115</v>
      </c>
      <c r="R127" s="105" t="s">
        <v>115</v>
      </c>
      <c r="S127" s="77" t="s">
        <v>783</v>
      </c>
      <c r="T127" s="18" t="s">
        <v>22</v>
      </c>
      <c r="U127" s="18" t="s">
        <v>23</v>
      </c>
      <c r="V127" s="18"/>
      <c r="W127" s="35" t="s">
        <v>351</v>
      </c>
      <c r="X127" s="69" t="s">
        <v>351</v>
      </c>
      <c r="Y127" s="37" t="s">
        <v>412</v>
      </c>
      <c r="Z127" s="85">
        <v>35</v>
      </c>
      <c r="AA127" s="93">
        <v>3</v>
      </c>
      <c r="AB127" s="93"/>
      <c r="AC127" s="37" t="s">
        <v>756</v>
      </c>
      <c r="AD127" s="94">
        <v>2</v>
      </c>
      <c r="AE127" s="37"/>
      <c r="AF127" s="126">
        <v>27836</v>
      </c>
      <c r="AG127" s="126">
        <v>158908</v>
      </c>
    </row>
    <row r="128" spans="1:33" ht="38.25" x14ac:dyDescent="0.25">
      <c r="A128" s="6" t="s">
        <v>1208</v>
      </c>
      <c r="B128" s="71" t="str">
        <f t="shared" si="5"/>
        <v>Concentration | Chloride, Replacement Fluid, Pre-Filter | Convective Pump | Dialysis, Hemodialysis</v>
      </c>
      <c r="C128" s="6" t="s">
        <v>938</v>
      </c>
      <c r="D128" s="6" t="s">
        <v>978</v>
      </c>
      <c r="E128" s="6" t="s">
        <v>953</v>
      </c>
      <c r="F128" s="6" t="s">
        <v>931</v>
      </c>
      <c r="G128" s="6"/>
      <c r="H128" s="3" t="s">
        <v>387</v>
      </c>
      <c r="I128" s="2" t="s">
        <v>178</v>
      </c>
      <c r="J128" s="3" t="s">
        <v>519</v>
      </c>
      <c r="K128" s="3" t="s">
        <v>689</v>
      </c>
      <c r="L128" s="18" t="s">
        <v>7</v>
      </c>
      <c r="M128" s="18" t="s">
        <v>8</v>
      </c>
      <c r="N128" s="18" t="s">
        <v>9</v>
      </c>
      <c r="O128" s="18" t="s">
        <v>10</v>
      </c>
      <c r="P128" s="18" t="s">
        <v>32</v>
      </c>
      <c r="Q128" s="18" t="s">
        <v>115</v>
      </c>
      <c r="R128" s="105" t="s">
        <v>115</v>
      </c>
      <c r="S128" s="77" t="s">
        <v>783</v>
      </c>
      <c r="T128" s="18" t="s">
        <v>22</v>
      </c>
      <c r="U128" s="18" t="s">
        <v>23</v>
      </c>
      <c r="V128" s="18"/>
      <c r="W128" s="35" t="s">
        <v>351</v>
      </c>
      <c r="X128" s="69" t="s">
        <v>351</v>
      </c>
      <c r="Y128" s="37" t="s">
        <v>402</v>
      </c>
      <c r="Z128" s="81">
        <v>111</v>
      </c>
      <c r="AA128" s="93">
        <v>3</v>
      </c>
      <c r="AB128" s="93"/>
      <c r="AC128" s="37" t="s">
        <v>756</v>
      </c>
      <c r="AD128" s="94">
        <v>2</v>
      </c>
      <c r="AE128" s="37"/>
      <c r="AF128" s="126">
        <v>27840</v>
      </c>
      <c r="AG128" s="126">
        <v>158912</v>
      </c>
    </row>
    <row r="129" spans="1:33" ht="38.25" x14ac:dyDescent="0.25">
      <c r="A129" s="6" t="s">
        <v>1209</v>
      </c>
      <c r="B129" s="71" t="str">
        <f t="shared" si="5"/>
        <v>Concentration | Magnesium, Replacement Fluid, Pre-Filter | Convective Pump | Dialysis, Hemodialysis</v>
      </c>
      <c r="C129" s="6" t="s">
        <v>938</v>
      </c>
      <c r="D129" s="6" t="s">
        <v>979</v>
      </c>
      <c r="E129" s="6" t="s">
        <v>953</v>
      </c>
      <c r="F129" s="6" t="s">
        <v>931</v>
      </c>
      <c r="G129" s="6"/>
      <c r="H129" s="3" t="s">
        <v>387</v>
      </c>
      <c r="I129" s="2" t="s">
        <v>178</v>
      </c>
      <c r="J129" s="3" t="s">
        <v>520</v>
      </c>
      <c r="K129" s="3" t="s">
        <v>690</v>
      </c>
      <c r="L129" s="18" t="s">
        <v>7</v>
      </c>
      <c r="M129" s="18" t="s">
        <v>8</v>
      </c>
      <c r="N129" s="18" t="s">
        <v>9</v>
      </c>
      <c r="O129" s="18" t="s">
        <v>10</v>
      </c>
      <c r="P129" s="18" t="s">
        <v>25</v>
      </c>
      <c r="Q129" s="18" t="s">
        <v>115</v>
      </c>
      <c r="R129" s="105" t="s">
        <v>115</v>
      </c>
      <c r="S129" s="77" t="s">
        <v>783</v>
      </c>
      <c r="T129" s="18" t="s">
        <v>22</v>
      </c>
      <c r="U129" s="18" t="s">
        <v>23</v>
      </c>
      <c r="V129" s="18"/>
      <c r="W129" s="35" t="s">
        <v>351</v>
      </c>
      <c r="X129" s="69" t="s">
        <v>351</v>
      </c>
      <c r="Y129" s="37" t="s">
        <v>404</v>
      </c>
      <c r="Z129" s="81">
        <v>0.5</v>
      </c>
      <c r="AA129" s="93">
        <v>3</v>
      </c>
      <c r="AB129" s="93"/>
      <c r="AC129" s="37" t="s">
        <v>756</v>
      </c>
      <c r="AD129" s="94">
        <v>2</v>
      </c>
      <c r="AE129" s="37"/>
      <c r="AF129" s="126">
        <v>27844</v>
      </c>
      <c r="AG129" s="126">
        <v>158916</v>
      </c>
    </row>
    <row r="130" spans="1:33" ht="38.25" x14ac:dyDescent="0.25">
      <c r="A130" s="6" t="s">
        <v>1210</v>
      </c>
      <c r="B130" s="71" t="str">
        <f t="shared" si="5"/>
        <v>Concentration | Calcium (CA), Replacement Fluid, Pre-Filter | Convective Pump | Dialysis, Hemodialysis</v>
      </c>
      <c r="C130" s="6" t="s">
        <v>938</v>
      </c>
      <c r="D130" s="6" t="s">
        <v>980</v>
      </c>
      <c r="E130" s="6" t="s">
        <v>953</v>
      </c>
      <c r="F130" s="6" t="s">
        <v>931</v>
      </c>
      <c r="G130" s="6"/>
      <c r="H130" s="3" t="s">
        <v>387</v>
      </c>
      <c r="I130" s="2" t="s">
        <v>178</v>
      </c>
      <c r="J130" s="3" t="s">
        <v>521</v>
      </c>
      <c r="K130" s="3" t="s">
        <v>691</v>
      </c>
      <c r="L130" s="18" t="s">
        <v>7</v>
      </c>
      <c r="M130" s="18" t="s">
        <v>8</v>
      </c>
      <c r="N130" s="18" t="s">
        <v>9</v>
      </c>
      <c r="O130" s="18" t="s">
        <v>10</v>
      </c>
      <c r="P130" s="18" t="s">
        <v>126</v>
      </c>
      <c r="Q130" s="18" t="s">
        <v>115</v>
      </c>
      <c r="R130" s="105" t="s">
        <v>115</v>
      </c>
      <c r="S130" s="77" t="s">
        <v>783</v>
      </c>
      <c r="T130" s="18" t="s">
        <v>22</v>
      </c>
      <c r="U130" s="18" t="s">
        <v>23</v>
      </c>
      <c r="V130" s="18"/>
      <c r="W130" s="35" t="s">
        <v>351</v>
      </c>
      <c r="X130" s="69" t="s">
        <v>351</v>
      </c>
      <c r="Y130" s="37" t="s">
        <v>414</v>
      </c>
      <c r="Z130" s="81">
        <v>1.5</v>
      </c>
      <c r="AA130" s="93">
        <v>3</v>
      </c>
      <c r="AB130" s="93"/>
      <c r="AC130" s="37" t="s">
        <v>756</v>
      </c>
      <c r="AD130" s="94">
        <v>2</v>
      </c>
      <c r="AE130" s="37"/>
      <c r="AF130" s="126">
        <v>27848</v>
      </c>
      <c r="AG130" s="126">
        <v>158920</v>
      </c>
    </row>
    <row r="131" spans="1:33" ht="38.25" x14ac:dyDescent="0.25">
      <c r="A131" s="6" t="s">
        <v>1211</v>
      </c>
      <c r="B131" s="71" t="str">
        <f t="shared" si="5"/>
        <v>Concentration | Citrate, Replacement Fluid, Pre-Filter | Convective Pump | Dialysis, Hemodialysis</v>
      </c>
      <c r="C131" s="6" t="s">
        <v>938</v>
      </c>
      <c r="D131" s="6" t="s">
        <v>981</v>
      </c>
      <c r="E131" s="6" t="s">
        <v>953</v>
      </c>
      <c r="F131" s="6" t="s">
        <v>931</v>
      </c>
      <c r="G131" s="6"/>
      <c r="H131" s="3" t="s">
        <v>387</v>
      </c>
      <c r="I131" s="2" t="s">
        <v>178</v>
      </c>
      <c r="J131" s="3" t="s">
        <v>522</v>
      </c>
      <c r="K131" s="3" t="s">
        <v>692</v>
      </c>
      <c r="L131" s="18" t="s">
        <v>7</v>
      </c>
      <c r="M131" s="18" t="s">
        <v>8</v>
      </c>
      <c r="N131" s="18" t="s">
        <v>9</v>
      </c>
      <c r="O131" s="18" t="s">
        <v>10</v>
      </c>
      <c r="P131" s="18" t="s">
        <v>25</v>
      </c>
      <c r="Q131" s="18" t="s">
        <v>115</v>
      </c>
      <c r="R131" s="105" t="s">
        <v>115</v>
      </c>
      <c r="S131" s="77" t="s">
        <v>783</v>
      </c>
      <c r="T131" s="18" t="s">
        <v>22</v>
      </c>
      <c r="U131" s="18" t="s">
        <v>23</v>
      </c>
      <c r="V131" s="18"/>
      <c r="W131" s="35" t="s">
        <v>351</v>
      </c>
      <c r="X131" s="69" t="s">
        <v>351</v>
      </c>
      <c r="Y131" s="37" t="s">
        <v>404</v>
      </c>
      <c r="Z131" s="85">
        <v>0</v>
      </c>
      <c r="AA131" s="37">
        <v>3</v>
      </c>
      <c r="AB131" s="37"/>
      <c r="AC131" s="37" t="s">
        <v>756</v>
      </c>
      <c r="AD131" s="94">
        <v>2</v>
      </c>
      <c r="AE131" s="37"/>
      <c r="AF131" s="126">
        <v>27852</v>
      </c>
      <c r="AG131" s="126">
        <v>158924</v>
      </c>
    </row>
    <row r="132" spans="1:33" ht="38.25" x14ac:dyDescent="0.25">
      <c r="A132" s="6" t="s">
        <v>1212</v>
      </c>
      <c r="B132" s="71" t="str">
        <f t="shared" si="5"/>
        <v>Concentration | Glucose, Replacement Fluid, Pre-Filter | Convective Pump | Dialysis, Hemodialysis</v>
      </c>
      <c r="C132" s="6" t="s">
        <v>938</v>
      </c>
      <c r="D132" s="6" t="s">
        <v>982</v>
      </c>
      <c r="E132" s="6" t="s">
        <v>953</v>
      </c>
      <c r="F132" s="6" t="s">
        <v>931</v>
      </c>
      <c r="G132" s="6"/>
      <c r="H132" s="3" t="s">
        <v>387</v>
      </c>
      <c r="I132" s="2" t="s">
        <v>178</v>
      </c>
      <c r="J132" s="3" t="s">
        <v>523</v>
      </c>
      <c r="K132" s="3" t="s">
        <v>693</v>
      </c>
      <c r="L132" s="18" t="s">
        <v>7</v>
      </c>
      <c r="M132" s="18" t="s">
        <v>8</v>
      </c>
      <c r="N132" s="18" t="s">
        <v>9</v>
      </c>
      <c r="O132" s="18" t="s">
        <v>10</v>
      </c>
      <c r="P132" s="18" t="s">
        <v>32</v>
      </c>
      <c r="Q132" s="18" t="s">
        <v>115</v>
      </c>
      <c r="R132" s="105" t="s">
        <v>115</v>
      </c>
      <c r="S132" s="77" t="s">
        <v>783</v>
      </c>
      <c r="T132" s="18" t="s">
        <v>22</v>
      </c>
      <c r="U132" s="18" t="s">
        <v>23</v>
      </c>
      <c r="V132" s="18"/>
      <c r="W132" s="35" t="s">
        <v>351</v>
      </c>
      <c r="X132" s="69" t="s">
        <v>351</v>
      </c>
      <c r="Y132" s="37" t="s">
        <v>402</v>
      </c>
      <c r="Z132" s="81">
        <v>5.55</v>
      </c>
      <c r="AA132" s="93">
        <v>3</v>
      </c>
      <c r="AB132" s="93"/>
      <c r="AC132" s="37" t="s">
        <v>756</v>
      </c>
      <c r="AD132" s="94">
        <v>2</v>
      </c>
      <c r="AE132" s="37"/>
      <c r="AF132" s="126">
        <v>27856</v>
      </c>
      <c r="AG132" s="126">
        <v>158928</v>
      </c>
    </row>
    <row r="133" spans="1:33" ht="38.25" x14ac:dyDescent="0.25">
      <c r="A133" s="6" t="s">
        <v>1213</v>
      </c>
      <c r="B133" s="71" t="str">
        <f t="shared" si="5"/>
        <v>Concentration | Potassium (K), Replacement Fluid, Pre-Filter | Convective Pump | Dialysis, Hemodialysis</v>
      </c>
      <c r="C133" s="6" t="s">
        <v>938</v>
      </c>
      <c r="D133" s="6" t="s">
        <v>983</v>
      </c>
      <c r="E133" s="6" t="s">
        <v>953</v>
      </c>
      <c r="F133" s="6" t="s">
        <v>931</v>
      </c>
      <c r="G133" s="6"/>
      <c r="H133" s="3" t="s">
        <v>387</v>
      </c>
      <c r="I133" s="2" t="s">
        <v>178</v>
      </c>
      <c r="J133" s="3" t="s">
        <v>524</v>
      </c>
      <c r="K133" s="3" t="s">
        <v>694</v>
      </c>
      <c r="L133" s="18" t="s">
        <v>7</v>
      </c>
      <c r="M133" s="18" t="s">
        <v>8</v>
      </c>
      <c r="N133" s="18" t="s">
        <v>9</v>
      </c>
      <c r="O133" s="18" t="s">
        <v>10</v>
      </c>
      <c r="P133" s="18" t="s">
        <v>119</v>
      </c>
      <c r="Q133" s="18" t="s">
        <v>115</v>
      </c>
      <c r="R133" s="105" t="s">
        <v>115</v>
      </c>
      <c r="S133" s="77" t="s">
        <v>783</v>
      </c>
      <c r="T133" s="18" t="s">
        <v>22</v>
      </c>
      <c r="U133" s="18" t="s">
        <v>23</v>
      </c>
      <c r="V133" s="18"/>
      <c r="W133" s="35" t="s">
        <v>351</v>
      </c>
      <c r="X133" s="69" t="s">
        <v>351</v>
      </c>
      <c r="Y133" s="37" t="s">
        <v>413</v>
      </c>
      <c r="Z133" s="81">
        <v>2</v>
      </c>
      <c r="AA133" s="93">
        <v>3</v>
      </c>
      <c r="AB133" s="93"/>
      <c r="AC133" s="37" t="s">
        <v>756</v>
      </c>
      <c r="AD133" s="94">
        <v>2</v>
      </c>
      <c r="AE133" s="37"/>
      <c r="AF133" s="126">
        <v>27860</v>
      </c>
      <c r="AG133" s="126">
        <v>158932</v>
      </c>
    </row>
    <row r="134" spans="1:33" ht="38.25" x14ac:dyDescent="0.25">
      <c r="A134" s="6" t="s">
        <v>1214</v>
      </c>
      <c r="B134" s="71" t="str">
        <f t="shared" si="5"/>
        <v>Concentration | Sodium (NA), Replacement Fluid, Pre-Filter | Convective Pump | Dialysis, Hemodialysis</v>
      </c>
      <c r="C134" s="6" t="s">
        <v>938</v>
      </c>
      <c r="D134" s="6" t="s">
        <v>984</v>
      </c>
      <c r="E134" s="6" t="s">
        <v>953</v>
      </c>
      <c r="F134" s="6" t="s">
        <v>931</v>
      </c>
      <c r="G134" s="6"/>
      <c r="H134" s="3" t="s">
        <v>387</v>
      </c>
      <c r="I134" s="2" t="s">
        <v>178</v>
      </c>
      <c r="J134" s="3" t="s">
        <v>525</v>
      </c>
      <c r="K134" s="3" t="s">
        <v>695</v>
      </c>
      <c r="L134" s="18" t="s">
        <v>7</v>
      </c>
      <c r="M134" s="18" t="s">
        <v>8</v>
      </c>
      <c r="N134" s="18" t="s">
        <v>9</v>
      </c>
      <c r="O134" s="18" t="s">
        <v>10</v>
      </c>
      <c r="P134" s="18" t="s">
        <v>98</v>
      </c>
      <c r="Q134" s="18" t="s">
        <v>115</v>
      </c>
      <c r="R134" s="105" t="s">
        <v>115</v>
      </c>
      <c r="S134" s="77" t="s">
        <v>783</v>
      </c>
      <c r="T134" s="18" t="s">
        <v>22</v>
      </c>
      <c r="U134" s="18" t="s">
        <v>23</v>
      </c>
      <c r="V134" s="18"/>
      <c r="W134" s="35" t="s">
        <v>351</v>
      </c>
      <c r="X134" s="69" t="s">
        <v>351</v>
      </c>
      <c r="Y134" s="37" t="s">
        <v>405</v>
      </c>
      <c r="Z134" s="81">
        <v>140</v>
      </c>
      <c r="AA134" s="93">
        <v>3</v>
      </c>
      <c r="AB134" s="93"/>
      <c r="AC134" s="37" t="s">
        <v>756</v>
      </c>
      <c r="AD134" s="94">
        <v>2</v>
      </c>
      <c r="AE134" s="37"/>
      <c r="AF134" s="126">
        <v>27864</v>
      </c>
      <c r="AG134" s="126">
        <v>158936</v>
      </c>
    </row>
    <row r="135" spans="1:33" ht="38.25" x14ac:dyDescent="0.25">
      <c r="A135" s="6" t="s">
        <v>1215</v>
      </c>
      <c r="B135" s="71" t="str">
        <f>C135 &amp; " | " &amp; D135 &amp; " | " &amp; E135 &amp; " | " &amp; F135</f>
        <v>Flow Rate, Setting | Replacement Fluid, Pre-Filter | Convective Pump | Dialysis, Hemodialysis</v>
      </c>
      <c r="C135" s="6" t="s">
        <v>933</v>
      </c>
      <c r="D135" s="6" t="s">
        <v>985</v>
      </c>
      <c r="E135" s="6" t="s">
        <v>953</v>
      </c>
      <c r="F135" s="6" t="s">
        <v>931</v>
      </c>
      <c r="G135" s="6"/>
      <c r="H135" s="3" t="s">
        <v>387</v>
      </c>
      <c r="I135" s="2" t="s">
        <v>178</v>
      </c>
      <c r="J135" s="3" t="s">
        <v>665</v>
      </c>
      <c r="K135" s="3" t="s">
        <v>183</v>
      </c>
      <c r="L135" s="18" t="s">
        <v>7</v>
      </c>
      <c r="M135" s="18" t="s">
        <v>8</v>
      </c>
      <c r="N135" s="18" t="s">
        <v>9</v>
      </c>
      <c r="O135" s="18" t="s">
        <v>10</v>
      </c>
      <c r="P135" s="18" t="s">
        <v>98</v>
      </c>
      <c r="Q135" s="18" t="s">
        <v>48</v>
      </c>
      <c r="R135" s="105" t="s">
        <v>48</v>
      </c>
      <c r="S135" s="77" t="s">
        <v>779</v>
      </c>
      <c r="T135" s="18" t="s">
        <v>22</v>
      </c>
      <c r="U135" s="18" t="s">
        <v>832</v>
      </c>
      <c r="V135" s="18"/>
      <c r="W135" s="35" t="s">
        <v>351</v>
      </c>
      <c r="X135" s="69" t="s">
        <v>351</v>
      </c>
      <c r="Y135" s="18" t="s">
        <v>405</v>
      </c>
      <c r="Z135" s="81">
        <v>60</v>
      </c>
      <c r="AA135" s="93">
        <v>3</v>
      </c>
      <c r="AB135" s="93"/>
      <c r="AC135" s="37" t="s">
        <v>756</v>
      </c>
      <c r="AD135" s="94">
        <v>258</v>
      </c>
      <c r="AE135" s="37"/>
      <c r="AF135" s="126">
        <v>27868</v>
      </c>
      <c r="AG135" s="126">
        <v>16936156</v>
      </c>
    </row>
    <row r="136" spans="1:33" ht="38.25" x14ac:dyDescent="0.25">
      <c r="A136" s="6" t="s">
        <v>1216</v>
      </c>
      <c r="B136" s="71" t="str">
        <f t="shared" si="5"/>
        <v>Flow rate, Current | Replacement Fluid, Pre-Filter | Convective Pump | Dialysis, Hemodialysis</v>
      </c>
      <c r="C136" s="6" t="s">
        <v>987</v>
      </c>
      <c r="D136" s="6" t="s">
        <v>985</v>
      </c>
      <c r="E136" s="6" t="s">
        <v>953</v>
      </c>
      <c r="F136" s="6" t="s">
        <v>931</v>
      </c>
      <c r="G136" s="6"/>
      <c r="H136" s="3" t="s">
        <v>387</v>
      </c>
      <c r="I136" s="2" t="s">
        <v>178</v>
      </c>
      <c r="J136" s="3" t="s">
        <v>184</v>
      </c>
      <c r="K136" s="3" t="s">
        <v>185</v>
      </c>
      <c r="L136" s="18" t="s">
        <v>7</v>
      </c>
      <c r="M136" s="18" t="s">
        <v>28</v>
      </c>
      <c r="N136" s="18" t="s">
        <v>51</v>
      </c>
      <c r="O136" s="18" t="s">
        <v>10</v>
      </c>
      <c r="P136" s="18" t="s">
        <v>98</v>
      </c>
      <c r="Q136" s="18" t="s">
        <v>48</v>
      </c>
      <c r="R136" s="105" t="s">
        <v>48</v>
      </c>
      <c r="S136" s="77" t="s">
        <v>779</v>
      </c>
      <c r="T136" s="18" t="s">
        <v>13</v>
      </c>
      <c r="U136" s="18" t="s">
        <v>831</v>
      </c>
      <c r="V136" s="18"/>
      <c r="W136" s="35" t="s">
        <v>351</v>
      </c>
      <c r="X136" s="69" t="s">
        <v>351</v>
      </c>
      <c r="Y136" s="18" t="s">
        <v>405</v>
      </c>
      <c r="Z136" s="81">
        <v>60</v>
      </c>
      <c r="AA136" s="93">
        <v>3</v>
      </c>
      <c r="AB136" s="93"/>
      <c r="AC136" s="37" t="s">
        <v>756</v>
      </c>
      <c r="AD136" s="94">
        <v>2</v>
      </c>
      <c r="AE136" s="37"/>
      <c r="AF136" s="126">
        <v>27868</v>
      </c>
      <c r="AG136" s="126">
        <v>158940</v>
      </c>
    </row>
    <row r="137" spans="1:33" ht="38.25" x14ac:dyDescent="0.25">
      <c r="A137" s="6" t="s">
        <v>1217</v>
      </c>
      <c r="B137" s="71" t="str">
        <f t="shared" si="5"/>
        <v>Flow Rate, Mean | Replacement Fluid, Pre-Filter | Convective Pump | Dialysis, Hemodialysis</v>
      </c>
      <c r="C137" s="6" t="s">
        <v>934</v>
      </c>
      <c r="D137" s="6" t="s">
        <v>985</v>
      </c>
      <c r="E137" s="6" t="s">
        <v>953</v>
      </c>
      <c r="F137" s="6" t="s">
        <v>931</v>
      </c>
      <c r="G137" s="6"/>
      <c r="H137" s="3" t="s">
        <v>387</v>
      </c>
      <c r="I137" s="2" t="s">
        <v>178</v>
      </c>
      <c r="J137" s="3" t="s">
        <v>186</v>
      </c>
      <c r="K137" s="3" t="s">
        <v>187</v>
      </c>
      <c r="L137" s="18" t="s">
        <v>7</v>
      </c>
      <c r="M137" s="18" t="s">
        <v>28</v>
      </c>
      <c r="N137" s="18" t="s">
        <v>51</v>
      </c>
      <c r="O137" s="18" t="s">
        <v>10</v>
      </c>
      <c r="P137" s="18" t="s">
        <v>98</v>
      </c>
      <c r="Q137" s="18" t="s">
        <v>48</v>
      </c>
      <c r="R137" s="105" t="s">
        <v>48</v>
      </c>
      <c r="S137" s="77" t="s">
        <v>779</v>
      </c>
      <c r="T137" s="18" t="s">
        <v>22</v>
      </c>
      <c r="U137" s="18" t="s">
        <v>23</v>
      </c>
      <c r="V137" s="18"/>
      <c r="W137" s="35" t="s">
        <v>351</v>
      </c>
      <c r="X137" s="69" t="s">
        <v>351</v>
      </c>
      <c r="Y137" s="18" t="s">
        <v>405</v>
      </c>
      <c r="Z137" s="81">
        <v>60</v>
      </c>
      <c r="AA137" s="37">
        <v>3</v>
      </c>
      <c r="AB137" s="37"/>
      <c r="AC137" s="37" t="s">
        <v>757</v>
      </c>
      <c r="AD137" s="94">
        <v>2</v>
      </c>
      <c r="AE137" s="37"/>
      <c r="AF137" s="126">
        <v>27871</v>
      </c>
      <c r="AG137" s="126">
        <v>158943</v>
      </c>
    </row>
    <row r="138" spans="1:33" ht="38.25" x14ac:dyDescent="0.25">
      <c r="A138" s="6" t="s">
        <v>1218</v>
      </c>
      <c r="B138" s="71" t="str">
        <f>C138 &amp; " | " &amp; D138 &amp; " | " &amp; E138 &amp; " | " &amp; F138</f>
        <v>Volume, Setting | Replacement Fluid, Pre-Filter | Convective Pump | Dialysis, Hemodialysis</v>
      </c>
      <c r="C138" s="6" t="s">
        <v>988</v>
      </c>
      <c r="D138" s="6" t="s">
        <v>985</v>
      </c>
      <c r="E138" s="6" t="s">
        <v>953</v>
      </c>
      <c r="F138" s="6" t="s">
        <v>931</v>
      </c>
      <c r="G138" s="6"/>
      <c r="H138" s="3" t="s">
        <v>387</v>
      </c>
      <c r="I138" s="2" t="s">
        <v>178</v>
      </c>
      <c r="J138" s="3" t="s">
        <v>666</v>
      </c>
      <c r="K138" s="3" t="s">
        <v>205</v>
      </c>
      <c r="L138" s="18" t="s">
        <v>7</v>
      </c>
      <c r="M138" s="18" t="s">
        <v>8</v>
      </c>
      <c r="N138" s="18" t="s">
        <v>9</v>
      </c>
      <c r="O138" s="18" t="s">
        <v>10</v>
      </c>
      <c r="P138" s="18" t="s">
        <v>112</v>
      </c>
      <c r="Q138" s="18" t="s">
        <v>65</v>
      </c>
      <c r="R138" s="103" t="s">
        <v>65</v>
      </c>
      <c r="S138" s="6" t="s">
        <v>781</v>
      </c>
      <c r="T138" s="18" t="s">
        <v>22</v>
      </c>
      <c r="U138" s="18" t="s">
        <v>23</v>
      </c>
      <c r="V138" s="18"/>
      <c r="W138" s="35" t="s">
        <v>351</v>
      </c>
      <c r="X138" s="69" t="s">
        <v>351</v>
      </c>
      <c r="Y138" s="18" t="s">
        <v>407</v>
      </c>
      <c r="Z138" s="82" t="s">
        <v>564</v>
      </c>
      <c r="AA138" s="93">
        <v>3</v>
      </c>
      <c r="AB138" s="93"/>
      <c r="AC138" s="37" t="s">
        <v>756</v>
      </c>
      <c r="AD138" s="94">
        <v>258</v>
      </c>
      <c r="AE138" s="37"/>
      <c r="AF138" s="126">
        <v>27876</v>
      </c>
      <c r="AG138" s="126">
        <v>16936164</v>
      </c>
    </row>
    <row r="139" spans="1:33" ht="38.25" x14ac:dyDescent="0.25">
      <c r="A139" s="6" t="s">
        <v>1219</v>
      </c>
      <c r="B139" s="71" t="str">
        <f>C139 &amp; " | " &amp; D139 &amp; " | " &amp; E139 &amp; " | " &amp; F139</f>
        <v>Volume, Delivered | Replacement Fluid, Pre-Filter | Convective Pump | Dialysis, Hemodialysis</v>
      </c>
      <c r="C139" s="6" t="s">
        <v>1018</v>
      </c>
      <c r="D139" s="6" t="s">
        <v>985</v>
      </c>
      <c r="E139" s="6" t="s">
        <v>953</v>
      </c>
      <c r="F139" s="6" t="s">
        <v>931</v>
      </c>
      <c r="G139" s="6"/>
      <c r="H139" s="3" t="s">
        <v>387</v>
      </c>
      <c r="I139" s="2" t="s">
        <v>178</v>
      </c>
      <c r="J139" s="3" t="s">
        <v>232</v>
      </c>
      <c r="K139" s="3" t="s">
        <v>188</v>
      </c>
      <c r="L139" s="18" t="s">
        <v>7</v>
      </c>
      <c r="M139" s="18" t="s">
        <v>28</v>
      </c>
      <c r="N139" s="18" t="s">
        <v>51</v>
      </c>
      <c r="O139" s="18" t="s">
        <v>10</v>
      </c>
      <c r="P139" s="18" t="s">
        <v>112</v>
      </c>
      <c r="Q139" s="18" t="s">
        <v>65</v>
      </c>
      <c r="R139" s="103" t="s">
        <v>65</v>
      </c>
      <c r="S139" s="6" t="s">
        <v>781</v>
      </c>
      <c r="T139" s="18" t="s">
        <v>22</v>
      </c>
      <c r="U139" s="18" t="s">
        <v>23</v>
      </c>
      <c r="V139" s="18"/>
      <c r="W139" s="35" t="s">
        <v>351</v>
      </c>
      <c r="X139" s="69" t="s">
        <v>351</v>
      </c>
      <c r="Y139" s="18" t="s">
        <v>407</v>
      </c>
      <c r="Z139" s="82" t="s">
        <v>574</v>
      </c>
      <c r="AA139" s="93">
        <v>3</v>
      </c>
      <c r="AB139" s="93"/>
      <c r="AC139" s="37" t="s">
        <v>756</v>
      </c>
      <c r="AD139" s="94">
        <v>2</v>
      </c>
      <c r="AE139" s="37"/>
      <c r="AF139" s="126">
        <v>27876</v>
      </c>
      <c r="AG139" s="126">
        <v>158948</v>
      </c>
    </row>
    <row r="140" spans="1:33" ht="38.25" x14ac:dyDescent="0.25">
      <c r="A140" s="6" t="s">
        <v>1220</v>
      </c>
      <c r="B140" s="71" t="str">
        <f>C140 &amp; " | " &amp; D140 &amp; " | " &amp; E140 &amp; " | " &amp; F140</f>
        <v>Temperature, Setting | Replacement Fluid, Pre-Filter | Convective Pump | Dialysis, Hemodialysis</v>
      </c>
      <c r="C140" s="6" t="s">
        <v>975</v>
      </c>
      <c r="D140" s="6" t="s">
        <v>985</v>
      </c>
      <c r="E140" s="6" t="s">
        <v>953</v>
      </c>
      <c r="F140" s="6" t="s">
        <v>931</v>
      </c>
      <c r="G140" s="6"/>
      <c r="H140" s="3" t="s">
        <v>387</v>
      </c>
      <c r="I140" s="2" t="s">
        <v>178</v>
      </c>
      <c r="J140" s="3" t="s">
        <v>189</v>
      </c>
      <c r="K140" s="3" t="s">
        <v>190</v>
      </c>
      <c r="L140" s="18" t="s">
        <v>7</v>
      </c>
      <c r="M140" s="18" t="s">
        <v>8</v>
      </c>
      <c r="N140" s="18" t="s">
        <v>9</v>
      </c>
      <c r="O140" s="18" t="s">
        <v>10</v>
      </c>
      <c r="P140" s="18" t="s">
        <v>25</v>
      </c>
      <c r="Q140" s="18" t="s">
        <v>191</v>
      </c>
      <c r="R140" s="105" t="s">
        <v>389</v>
      </c>
      <c r="S140" s="77" t="s">
        <v>776</v>
      </c>
      <c r="T140" s="18" t="s">
        <v>13</v>
      </c>
      <c r="U140" s="18" t="s">
        <v>831</v>
      </c>
      <c r="V140" s="18"/>
      <c r="W140" s="35" t="s">
        <v>351</v>
      </c>
      <c r="X140" s="69" t="s">
        <v>351</v>
      </c>
      <c r="Y140" s="18" t="s">
        <v>404</v>
      </c>
      <c r="Z140" s="82" t="s">
        <v>562</v>
      </c>
      <c r="AA140" s="93">
        <v>3</v>
      </c>
      <c r="AB140" s="93"/>
      <c r="AC140" s="37" t="s">
        <v>756</v>
      </c>
      <c r="AD140" s="94">
        <v>258</v>
      </c>
      <c r="AE140" s="37"/>
      <c r="AF140" s="126">
        <v>27872</v>
      </c>
      <c r="AG140" s="126">
        <v>16936160</v>
      </c>
    </row>
    <row r="141" spans="1:33" ht="38.25" x14ac:dyDescent="0.25">
      <c r="A141" s="6" t="s">
        <v>1221</v>
      </c>
      <c r="B141" s="71" t="str">
        <f t="shared" si="5"/>
        <v>Temperature, Current | Replacement Fluid, Pre-Filter | Convective Pump | Dialysis, Hemodialysis</v>
      </c>
      <c r="C141" s="6" t="s">
        <v>986</v>
      </c>
      <c r="D141" s="6" t="s">
        <v>985</v>
      </c>
      <c r="E141" s="6" t="s">
        <v>953</v>
      </c>
      <c r="F141" s="6" t="s">
        <v>931</v>
      </c>
      <c r="G141" s="6"/>
      <c r="H141" s="3" t="s">
        <v>387</v>
      </c>
      <c r="I141" s="2" t="s">
        <v>178</v>
      </c>
      <c r="J141" s="3" t="s">
        <v>192</v>
      </c>
      <c r="K141" s="3" t="s">
        <v>193</v>
      </c>
      <c r="L141" s="18" t="s">
        <v>7</v>
      </c>
      <c r="M141" s="18" t="s">
        <v>28</v>
      </c>
      <c r="N141" s="18" t="s">
        <v>51</v>
      </c>
      <c r="O141" s="18" t="s">
        <v>10</v>
      </c>
      <c r="P141" s="18" t="s">
        <v>25</v>
      </c>
      <c r="Q141" s="18" t="s">
        <v>191</v>
      </c>
      <c r="R141" s="105" t="s">
        <v>389</v>
      </c>
      <c r="S141" s="77" t="s">
        <v>776</v>
      </c>
      <c r="T141" s="18" t="s">
        <v>13</v>
      </c>
      <c r="U141" s="18" t="s">
        <v>831</v>
      </c>
      <c r="V141" s="18"/>
      <c r="W141" s="35" t="s">
        <v>351</v>
      </c>
      <c r="X141" s="69" t="s">
        <v>351</v>
      </c>
      <c r="Y141" s="18" t="s">
        <v>404</v>
      </c>
      <c r="Z141" s="82" t="s">
        <v>571</v>
      </c>
      <c r="AA141" s="93">
        <v>3</v>
      </c>
      <c r="AB141" s="93"/>
      <c r="AC141" s="37" t="s">
        <v>756</v>
      </c>
      <c r="AD141" s="94">
        <v>2</v>
      </c>
      <c r="AE141" s="37"/>
      <c r="AF141" s="126">
        <v>27872</v>
      </c>
      <c r="AG141" s="126">
        <v>158944</v>
      </c>
    </row>
    <row r="142" spans="1:33" ht="89.25" x14ac:dyDescent="0.25">
      <c r="A142" s="6" t="s">
        <v>1222</v>
      </c>
      <c r="B142" s="71" t="str">
        <f t="shared" si="5"/>
        <v>Volume | Replacement Fluid, Convective Urea Clearance | Convective Pump | Dialysis, Hemodialysis</v>
      </c>
      <c r="C142" s="6" t="s">
        <v>919</v>
      </c>
      <c r="D142" s="6" t="s">
        <v>1057</v>
      </c>
      <c r="E142" s="6" t="s">
        <v>953</v>
      </c>
      <c r="F142" s="6" t="s">
        <v>931</v>
      </c>
      <c r="G142" s="6"/>
      <c r="H142" s="3" t="s">
        <v>387</v>
      </c>
      <c r="I142" s="2" t="s">
        <v>178</v>
      </c>
      <c r="J142" s="3" t="s">
        <v>423</v>
      </c>
      <c r="K142" s="3" t="s">
        <v>418</v>
      </c>
      <c r="L142" s="18" t="s">
        <v>7</v>
      </c>
      <c r="M142" s="18" t="s">
        <v>28</v>
      </c>
      <c r="N142" s="18" t="s">
        <v>51</v>
      </c>
      <c r="O142" s="18" t="s">
        <v>10</v>
      </c>
      <c r="P142" s="18" t="s">
        <v>117</v>
      </c>
      <c r="Q142" s="18" t="s">
        <v>48</v>
      </c>
      <c r="R142" s="105" t="s">
        <v>48</v>
      </c>
      <c r="S142" s="77" t="s">
        <v>779</v>
      </c>
      <c r="T142" s="18" t="s">
        <v>22</v>
      </c>
      <c r="U142" s="18" t="s">
        <v>23</v>
      </c>
      <c r="V142" s="18"/>
      <c r="W142" s="35" t="s">
        <v>351</v>
      </c>
      <c r="X142" s="69" t="s">
        <v>351</v>
      </c>
      <c r="Y142" s="37" t="s">
        <v>412</v>
      </c>
      <c r="Z142" s="86" t="s">
        <v>575</v>
      </c>
      <c r="AA142" s="93">
        <v>3</v>
      </c>
      <c r="AB142" s="93"/>
      <c r="AC142" s="37" t="s">
        <v>756</v>
      </c>
      <c r="AD142" s="94">
        <v>2</v>
      </c>
      <c r="AE142" s="37"/>
      <c r="AF142" s="126">
        <v>27880</v>
      </c>
      <c r="AG142" s="126">
        <v>158952</v>
      </c>
    </row>
    <row r="143" spans="1:33" ht="25.5" x14ac:dyDescent="0.25">
      <c r="A143" s="6" t="s">
        <v>1223</v>
      </c>
      <c r="B143" s="71" t="str">
        <f t="shared" si="5"/>
        <v>LimitEvent | Bolus Volume, ‹Excessive› | Convective Pump | Dialysis, Hemodialysis</v>
      </c>
      <c r="C143" s="6" t="s">
        <v>946</v>
      </c>
      <c r="D143" s="6" t="s">
        <v>1068</v>
      </c>
      <c r="E143" s="6" t="s">
        <v>953</v>
      </c>
      <c r="F143" s="6" t="s">
        <v>931</v>
      </c>
      <c r="G143" s="6" t="s">
        <v>372</v>
      </c>
      <c r="H143" s="3" t="s">
        <v>387</v>
      </c>
      <c r="I143" s="7" t="s">
        <v>178</v>
      </c>
      <c r="J143" s="8" t="s">
        <v>322</v>
      </c>
      <c r="K143" s="8" t="s">
        <v>281</v>
      </c>
      <c r="L143" s="36" t="s">
        <v>7</v>
      </c>
      <c r="M143" s="18" t="s">
        <v>341</v>
      </c>
      <c r="N143" s="36" t="s">
        <v>9</v>
      </c>
      <c r="O143" s="36" t="s">
        <v>82</v>
      </c>
      <c r="P143" s="36" t="s">
        <v>218</v>
      </c>
      <c r="Q143" s="36" t="s">
        <v>12</v>
      </c>
      <c r="R143" s="100" t="s">
        <v>351</v>
      </c>
      <c r="S143" s="112" t="s">
        <v>351</v>
      </c>
      <c r="T143" s="36" t="s">
        <v>22</v>
      </c>
      <c r="U143" s="36" t="s">
        <v>23</v>
      </c>
      <c r="V143" s="36"/>
      <c r="W143" s="35" t="s">
        <v>351</v>
      </c>
      <c r="X143" s="69" t="s">
        <v>351</v>
      </c>
      <c r="Y143" s="36" t="s">
        <v>12</v>
      </c>
      <c r="Z143" s="87" t="s">
        <v>397</v>
      </c>
      <c r="AA143" s="37">
        <v>3</v>
      </c>
      <c r="AB143" s="37">
        <v>0</v>
      </c>
      <c r="AC143" s="37" t="s">
        <v>755</v>
      </c>
      <c r="AD143" s="37">
        <v>3</v>
      </c>
      <c r="AE143" s="37"/>
      <c r="AF143" s="126">
        <v>1638</v>
      </c>
      <c r="AG143" s="126">
        <v>198246</v>
      </c>
    </row>
    <row r="144" spans="1:33" ht="26.25" customHeight="1" x14ac:dyDescent="0.25">
      <c r="A144" s="6" t="s">
        <v>1224</v>
      </c>
      <c r="B144" s="71" t="str">
        <f t="shared" si="5"/>
        <v>LimitEvent | Bolus Volume, ‹Insufficient› | Convective Pump | Dialysis, Hemodialysis</v>
      </c>
      <c r="C144" s="6" t="s">
        <v>946</v>
      </c>
      <c r="D144" s="6" t="s">
        <v>1069</v>
      </c>
      <c r="E144" s="6" t="s">
        <v>953</v>
      </c>
      <c r="F144" s="6" t="s">
        <v>931</v>
      </c>
      <c r="G144" s="6" t="s">
        <v>371</v>
      </c>
      <c r="H144" s="3" t="s">
        <v>387</v>
      </c>
      <c r="I144" s="7" t="s">
        <v>178</v>
      </c>
      <c r="J144" s="8" t="s">
        <v>323</v>
      </c>
      <c r="K144" s="8" t="s">
        <v>282</v>
      </c>
      <c r="L144" s="36" t="s">
        <v>7</v>
      </c>
      <c r="M144" s="18" t="s">
        <v>341</v>
      </c>
      <c r="N144" s="36" t="s">
        <v>9</v>
      </c>
      <c r="O144" s="36" t="s">
        <v>82</v>
      </c>
      <c r="P144" s="36" t="s">
        <v>218</v>
      </c>
      <c r="Q144" s="36" t="s">
        <v>12</v>
      </c>
      <c r="R144" s="100" t="s">
        <v>351</v>
      </c>
      <c r="S144" s="112" t="s">
        <v>351</v>
      </c>
      <c r="T144" s="36" t="s">
        <v>22</v>
      </c>
      <c r="U144" s="36" t="s">
        <v>23</v>
      </c>
      <c r="V144" s="36"/>
      <c r="W144" s="35" t="s">
        <v>351</v>
      </c>
      <c r="X144" s="69" t="s">
        <v>351</v>
      </c>
      <c r="Y144" s="36" t="s">
        <v>12</v>
      </c>
      <c r="Z144" s="87" t="s">
        <v>397</v>
      </c>
      <c r="AA144" s="93">
        <v>3</v>
      </c>
      <c r="AB144" s="93">
        <v>0</v>
      </c>
      <c r="AC144" s="37" t="s">
        <v>755</v>
      </c>
      <c r="AD144" s="37">
        <v>3</v>
      </c>
      <c r="AE144" s="37"/>
      <c r="AF144" s="126">
        <v>1640</v>
      </c>
      <c r="AG144" s="126">
        <v>198248</v>
      </c>
    </row>
    <row r="145" spans="1:33" ht="38.25" x14ac:dyDescent="0.25">
      <c r="A145" s="6" t="s">
        <v>1225</v>
      </c>
      <c r="B145" s="71" t="str">
        <f t="shared" si="5"/>
        <v>Ratio | Flow Rate (Pre and Post Replacement Fluid)  | Convective Pump | Dialysis, Hemodialysis</v>
      </c>
      <c r="C145" s="6" t="s">
        <v>959</v>
      </c>
      <c r="D145" s="6" t="s">
        <v>1025</v>
      </c>
      <c r="E145" s="6" t="s">
        <v>953</v>
      </c>
      <c r="F145" s="6" t="s">
        <v>931</v>
      </c>
      <c r="G145" s="6"/>
      <c r="H145" s="3" t="s">
        <v>387</v>
      </c>
      <c r="I145" s="27" t="s">
        <v>178</v>
      </c>
      <c r="J145" s="28" t="s">
        <v>237</v>
      </c>
      <c r="K145" s="28" t="s">
        <v>201</v>
      </c>
      <c r="L145" s="39" t="s">
        <v>7</v>
      </c>
      <c r="M145" s="39" t="s">
        <v>8</v>
      </c>
      <c r="N145" s="39" t="s">
        <v>9</v>
      </c>
      <c r="O145" s="39" t="s">
        <v>10</v>
      </c>
      <c r="P145" s="39" t="s">
        <v>25</v>
      </c>
      <c r="Q145" s="39" t="s">
        <v>12</v>
      </c>
      <c r="R145" s="106" t="s">
        <v>351</v>
      </c>
      <c r="S145" s="113" t="s">
        <v>351</v>
      </c>
      <c r="T145" s="18" t="s">
        <v>22</v>
      </c>
      <c r="U145" s="18" t="s">
        <v>23</v>
      </c>
      <c r="V145" s="18"/>
      <c r="W145" s="35" t="s">
        <v>351</v>
      </c>
      <c r="X145" s="69" t="s">
        <v>351</v>
      </c>
      <c r="Y145" s="37" t="s">
        <v>404</v>
      </c>
      <c r="Z145" s="86" t="s">
        <v>547</v>
      </c>
      <c r="AA145" s="93">
        <v>3</v>
      </c>
      <c r="AB145" s="93"/>
      <c r="AC145" s="37" t="s">
        <v>756</v>
      </c>
      <c r="AD145" s="37">
        <v>258</v>
      </c>
      <c r="AE145" s="37"/>
      <c r="AF145" s="126">
        <v>27884</v>
      </c>
      <c r="AG145" s="126">
        <v>16936172</v>
      </c>
    </row>
    <row r="146" spans="1:33" ht="25.5" x14ac:dyDescent="0.25">
      <c r="A146" s="17" t="s">
        <v>1226</v>
      </c>
      <c r="B146" s="71" t="str">
        <f t="shared" si="5"/>
        <v>Flow Rate | Bolus | Convective Pump | Dialysis, Hemodialysis</v>
      </c>
      <c r="C146" s="6" t="s">
        <v>923</v>
      </c>
      <c r="D146" s="6" t="s">
        <v>1017</v>
      </c>
      <c r="E146" s="6" t="s">
        <v>953</v>
      </c>
      <c r="F146" s="6" t="s">
        <v>931</v>
      </c>
      <c r="G146" s="17" t="s">
        <v>370</v>
      </c>
      <c r="H146" s="25" t="s">
        <v>387</v>
      </c>
      <c r="I146" s="2" t="s">
        <v>178</v>
      </c>
      <c r="J146" s="3" t="s">
        <v>456</v>
      </c>
      <c r="K146" s="3" t="s">
        <v>457</v>
      </c>
      <c r="L146" s="3" t="s">
        <v>7</v>
      </c>
      <c r="M146" s="3" t="s">
        <v>8</v>
      </c>
      <c r="N146" s="3" t="s">
        <v>9</v>
      </c>
      <c r="O146" s="3" t="s">
        <v>10</v>
      </c>
      <c r="P146" s="18" t="s">
        <v>98</v>
      </c>
      <c r="Q146" s="18" t="s">
        <v>48</v>
      </c>
      <c r="R146" s="105" t="s">
        <v>48</v>
      </c>
      <c r="S146" s="114" t="s">
        <v>779</v>
      </c>
      <c r="T146" s="26" t="s">
        <v>22</v>
      </c>
      <c r="U146" s="18" t="s">
        <v>833</v>
      </c>
      <c r="V146" s="18"/>
      <c r="W146" s="35" t="s">
        <v>351</v>
      </c>
      <c r="X146" s="69" t="s">
        <v>351</v>
      </c>
      <c r="Y146" s="37" t="s">
        <v>405</v>
      </c>
      <c r="Z146" s="85">
        <v>100</v>
      </c>
      <c r="AA146" s="93">
        <v>3</v>
      </c>
      <c r="AB146" s="93"/>
      <c r="AC146" s="37" t="s">
        <v>756</v>
      </c>
      <c r="AD146" s="37">
        <v>2</v>
      </c>
      <c r="AE146" s="37"/>
      <c r="AF146" s="126">
        <v>27888</v>
      </c>
      <c r="AG146" s="126">
        <v>158960</v>
      </c>
    </row>
    <row r="147" spans="1:33" ht="25.5" x14ac:dyDescent="0.25">
      <c r="A147" s="6" t="s">
        <v>1227</v>
      </c>
      <c r="B147" s="71" t="str">
        <f t="shared" si="5"/>
        <v>Volume, Setting | Bolus | Convective Pump | Dialysis, Hemodialysis</v>
      </c>
      <c r="C147" s="6" t="s">
        <v>988</v>
      </c>
      <c r="D147" s="6" t="s">
        <v>1017</v>
      </c>
      <c r="E147" s="6" t="s">
        <v>953</v>
      </c>
      <c r="F147" s="6" t="s">
        <v>931</v>
      </c>
      <c r="G147" s="6"/>
      <c r="H147" s="3" t="s">
        <v>387</v>
      </c>
      <c r="I147" s="29" t="s">
        <v>178</v>
      </c>
      <c r="J147" s="32" t="s">
        <v>202</v>
      </c>
      <c r="K147" s="32" t="s">
        <v>203</v>
      </c>
      <c r="L147" s="40" t="s">
        <v>7</v>
      </c>
      <c r="M147" s="40" t="s">
        <v>8</v>
      </c>
      <c r="N147" s="40" t="s">
        <v>9</v>
      </c>
      <c r="O147" s="40" t="s">
        <v>10</v>
      </c>
      <c r="P147" s="40" t="s">
        <v>32</v>
      </c>
      <c r="Q147" s="40" t="s">
        <v>26</v>
      </c>
      <c r="R147" s="105" t="s">
        <v>26</v>
      </c>
      <c r="S147" s="77" t="s">
        <v>777</v>
      </c>
      <c r="T147" s="18" t="s">
        <v>22</v>
      </c>
      <c r="U147" s="18" t="s">
        <v>833</v>
      </c>
      <c r="V147" s="18"/>
      <c r="W147" s="35" t="s">
        <v>351</v>
      </c>
      <c r="X147" s="69" t="s">
        <v>351</v>
      </c>
      <c r="Y147" s="37" t="s">
        <v>402</v>
      </c>
      <c r="Z147" s="85">
        <v>500</v>
      </c>
      <c r="AA147" s="93">
        <v>3</v>
      </c>
      <c r="AB147" s="93"/>
      <c r="AC147" s="37" t="s">
        <v>756</v>
      </c>
      <c r="AD147" s="37">
        <v>258</v>
      </c>
      <c r="AE147" s="37"/>
      <c r="AF147" s="126">
        <v>27892</v>
      </c>
      <c r="AG147" s="126">
        <v>16936180</v>
      </c>
    </row>
    <row r="148" spans="1:33" ht="25.5" x14ac:dyDescent="0.25">
      <c r="A148" s="6" t="s">
        <v>1228</v>
      </c>
      <c r="B148" s="71" t="str">
        <f t="shared" si="5"/>
        <v>Volume, Delivered | Bolus | Convective Pump | Dialysis, Hemodialysis</v>
      </c>
      <c r="C148" s="6" t="s">
        <v>1018</v>
      </c>
      <c r="D148" s="6" t="s">
        <v>1017</v>
      </c>
      <c r="E148" s="6" t="s">
        <v>953</v>
      </c>
      <c r="F148" s="6" t="s">
        <v>931</v>
      </c>
      <c r="G148" s="6" t="s">
        <v>370</v>
      </c>
      <c r="H148" s="3" t="s">
        <v>387</v>
      </c>
      <c r="I148" s="31" t="s">
        <v>178</v>
      </c>
      <c r="J148" s="3" t="s">
        <v>454</v>
      </c>
      <c r="K148" s="3" t="s">
        <v>455</v>
      </c>
      <c r="L148" s="18" t="s">
        <v>7</v>
      </c>
      <c r="M148" s="18" t="s">
        <v>8</v>
      </c>
      <c r="N148" s="18" t="s">
        <v>9</v>
      </c>
      <c r="O148" s="18" t="s">
        <v>10</v>
      </c>
      <c r="P148" s="18" t="s">
        <v>32</v>
      </c>
      <c r="Q148" s="18" t="s">
        <v>26</v>
      </c>
      <c r="R148" s="105" t="s">
        <v>26</v>
      </c>
      <c r="S148" s="77" t="s">
        <v>777</v>
      </c>
      <c r="T148" s="18" t="s">
        <v>22</v>
      </c>
      <c r="U148" s="18" t="s">
        <v>833</v>
      </c>
      <c r="V148" s="18"/>
      <c r="W148" s="35" t="s">
        <v>351</v>
      </c>
      <c r="X148" s="69" t="s">
        <v>351</v>
      </c>
      <c r="Y148" s="37" t="s">
        <v>402</v>
      </c>
      <c r="Z148" s="85">
        <v>489</v>
      </c>
      <c r="AA148" s="93">
        <v>3</v>
      </c>
      <c r="AB148" s="93"/>
      <c r="AC148" s="37" t="s">
        <v>756</v>
      </c>
      <c r="AD148" s="37">
        <v>2</v>
      </c>
      <c r="AE148" s="37"/>
      <c r="AF148" s="126">
        <v>27896</v>
      </c>
      <c r="AG148" s="126">
        <v>158968</v>
      </c>
    </row>
    <row r="149" spans="1:33" ht="38.25" x14ac:dyDescent="0.25">
      <c r="A149" s="6" t="s">
        <v>1229</v>
      </c>
      <c r="B149" s="71" t="str">
        <f t="shared" si="5"/>
        <v>Fluid Source (enumeration) | Replacement Fluid | Convective Pump | Dialysis, Hemodialysis</v>
      </c>
      <c r="C149" s="6" t="s">
        <v>960</v>
      </c>
      <c r="D149" s="6" t="s">
        <v>178</v>
      </c>
      <c r="E149" s="6" t="s">
        <v>953</v>
      </c>
      <c r="F149" s="6" t="s">
        <v>931</v>
      </c>
      <c r="G149" s="6"/>
      <c r="H149" s="3" t="s">
        <v>387</v>
      </c>
      <c r="I149" s="2" t="s">
        <v>178</v>
      </c>
      <c r="J149" s="3" t="s">
        <v>238</v>
      </c>
      <c r="K149" s="28" t="s">
        <v>204</v>
      </c>
      <c r="L149" s="18" t="s">
        <v>7</v>
      </c>
      <c r="M149" s="18" t="s">
        <v>28</v>
      </c>
      <c r="N149" s="18" t="s">
        <v>9</v>
      </c>
      <c r="O149" s="18" t="s">
        <v>17</v>
      </c>
      <c r="P149" s="18" t="s">
        <v>18</v>
      </c>
      <c r="Q149" s="18" t="s">
        <v>12</v>
      </c>
      <c r="R149" s="100" t="s">
        <v>351</v>
      </c>
      <c r="S149" s="112" t="s">
        <v>351</v>
      </c>
      <c r="T149" s="18" t="s">
        <v>22</v>
      </c>
      <c r="U149" s="18" t="s">
        <v>23</v>
      </c>
      <c r="V149" s="18" t="s">
        <v>727</v>
      </c>
      <c r="W149" s="35" t="s">
        <v>495</v>
      </c>
      <c r="X149" s="69" t="s">
        <v>728</v>
      </c>
      <c r="Y149" s="18" t="s">
        <v>12</v>
      </c>
      <c r="Z149" s="81" t="s">
        <v>494</v>
      </c>
      <c r="AA149" s="37">
        <v>3</v>
      </c>
      <c r="AB149" s="37"/>
      <c r="AC149" s="37">
        <v>1</v>
      </c>
      <c r="AD149" s="37">
        <v>2</v>
      </c>
      <c r="AE149" s="37"/>
      <c r="AF149" s="126">
        <v>27545</v>
      </c>
      <c r="AG149" s="126">
        <v>158617</v>
      </c>
    </row>
    <row r="150" spans="1:33" ht="25.5" x14ac:dyDescent="0.25">
      <c r="A150" s="6" t="s">
        <v>1230</v>
      </c>
      <c r="B150" s="71" t="str">
        <f t="shared" si="5"/>
        <v>StatusEvent | Bolus, ‹Active› | Convective Pump | Dialysis, Hemodialysis</v>
      </c>
      <c r="C150" s="6" t="s">
        <v>921</v>
      </c>
      <c r="D150" s="6" t="s">
        <v>1070</v>
      </c>
      <c r="E150" s="6" t="s">
        <v>953</v>
      </c>
      <c r="F150" s="6" t="s">
        <v>931</v>
      </c>
      <c r="G150" s="6"/>
      <c r="H150" s="3" t="s">
        <v>387</v>
      </c>
      <c r="I150" s="2" t="s">
        <v>178</v>
      </c>
      <c r="J150" s="195" t="s">
        <v>667</v>
      </c>
      <c r="K150" s="137" t="s">
        <v>668</v>
      </c>
      <c r="L150" s="26" t="s">
        <v>7</v>
      </c>
      <c r="M150" s="18" t="s">
        <v>28</v>
      </c>
      <c r="N150" s="18" t="s">
        <v>9</v>
      </c>
      <c r="O150" s="18" t="s">
        <v>82</v>
      </c>
      <c r="P150" s="18" t="s">
        <v>709</v>
      </c>
      <c r="Q150" s="18" t="s">
        <v>12</v>
      </c>
      <c r="R150" s="100" t="s">
        <v>351</v>
      </c>
      <c r="S150" s="112" t="s">
        <v>351</v>
      </c>
      <c r="T150" s="18" t="s">
        <v>22</v>
      </c>
      <c r="U150" s="18" t="s">
        <v>833</v>
      </c>
      <c r="V150" s="18"/>
      <c r="W150" s="35" t="s">
        <v>706</v>
      </c>
      <c r="X150" s="69" t="s">
        <v>706</v>
      </c>
      <c r="Y150" s="18" t="s">
        <v>12</v>
      </c>
      <c r="Z150" s="81" t="s">
        <v>397</v>
      </c>
      <c r="AA150" s="37">
        <v>3</v>
      </c>
      <c r="AB150" s="37">
        <v>0</v>
      </c>
      <c r="AC150" s="37" t="s">
        <v>755</v>
      </c>
      <c r="AD150" s="37">
        <v>3</v>
      </c>
      <c r="AE150" s="37"/>
      <c r="AF150" s="126">
        <v>1642</v>
      </c>
      <c r="AG150" s="126">
        <v>198250</v>
      </c>
    </row>
    <row r="151" spans="1:33" ht="25.5" x14ac:dyDescent="0.25">
      <c r="A151" s="62" t="s">
        <v>1231</v>
      </c>
      <c r="B151" s="166" t="str">
        <f>C151 &amp; " | " &amp; D151 &amp; " | " &amp; E151 &amp; " | " &amp; F151</f>
        <v>Subsystem |  | Safety | Dialysis, Hemodialysis</v>
      </c>
      <c r="C151" s="164" t="s">
        <v>1006</v>
      </c>
      <c r="D151" s="164"/>
      <c r="E151" s="164" t="s">
        <v>954</v>
      </c>
      <c r="F151" s="164" t="s">
        <v>931</v>
      </c>
      <c r="G151" s="62"/>
      <c r="H151" s="5"/>
      <c r="I151" s="5"/>
      <c r="J151" s="138" t="s">
        <v>805</v>
      </c>
      <c r="K151" s="140" t="s">
        <v>806</v>
      </c>
      <c r="L151" s="5"/>
      <c r="M151" s="5"/>
      <c r="N151" s="5"/>
      <c r="O151" s="5"/>
      <c r="P151" s="5"/>
      <c r="Q151" s="5"/>
      <c r="R151" s="102"/>
      <c r="S151" s="62"/>
      <c r="T151" s="5" t="s">
        <v>13</v>
      </c>
      <c r="U151" s="5" t="s">
        <v>14</v>
      </c>
      <c r="V151" s="5"/>
      <c r="W151" s="5"/>
      <c r="X151" s="23"/>
      <c r="Y151" s="63"/>
      <c r="Z151" s="84"/>
      <c r="AA151" s="63">
        <v>3</v>
      </c>
      <c r="AB151" s="63"/>
      <c r="AC151" s="63" t="s">
        <v>759</v>
      </c>
      <c r="AD151" s="63">
        <v>1</v>
      </c>
      <c r="AE151" s="63"/>
      <c r="AF151" s="136">
        <v>5427</v>
      </c>
      <c r="AG151" s="136">
        <v>70963</v>
      </c>
    </row>
    <row r="152" spans="1:33" ht="25.5" x14ac:dyDescent="0.25">
      <c r="A152" s="6" t="s">
        <v>1232</v>
      </c>
      <c r="B152" s="71" t="str">
        <f t="shared" ref="B152:B162" si="6">C152 &amp; " | " &amp; D152 &amp; " | " &amp; E152 &amp; " | " &amp; F152</f>
        <v>ErrorEvent | Arterial Blood, ‹Air In Line› | Safety | Dialysis, Hemodialysis</v>
      </c>
      <c r="C152" s="6" t="s">
        <v>956</v>
      </c>
      <c r="D152" s="6" t="s">
        <v>1071</v>
      </c>
      <c r="E152" s="6" t="s">
        <v>954</v>
      </c>
      <c r="F152" s="6" t="s">
        <v>931</v>
      </c>
      <c r="G152" s="6" t="s">
        <v>368</v>
      </c>
      <c r="H152" s="3" t="s">
        <v>387</v>
      </c>
      <c r="I152" s="7" t="s">
        <v>253</v>
      </c>
      <c r="J152" s="8" t="s">
        <v>307</v>
      </c>
      <c r="K152" s="8" t="s">
        <v>268</v>
      </c>
      <c r="L152" s="36" t="s">
        <v>7</v>
      </c>
      <c r="M152" s="18" t="s">
        <v>341</v>
      </c>
      <c r="N152" s="36" t="s">
        <v>9</v>
      </c>
      <c r="O152" s="36" t="s">
        <v>82</v>
      </c>
      <c r="P152" s="36" t="s">
        <v>218</v>
      </c>
      <c r="Q152" s="36" t="s">
        <v>12</v>
      </c>
      <c r="R152" s="100" t="s">
        <v>351</v>
      </c>
      <c r="S152" s="112" t="s">
        <v>351</v>
      </c>
      <c r="T152" s="36" t="s">
        <v>22</v>
      </c>
      <c r="U152" s="36" t="s">
        <v>711</v>
      </c>
      <c r="V152" s="36"/>
      <c r="W152" s="35" t="s">
        <v>351</v>
      </c>
      <c r="X152" s="69" t="s">
        <v>351</v>
      </c>
      <c r="Y152" s="36" t="s">
        <v>12</v>
      </c>
      <c r="Z152" s="81" t="s">
        <v>397</v>
      </c>
      <c r="AA152" s="37">
        <v>3</v>
      </c>
      <c r="AB152" s="37">
        <v>0</v>
      </c>
      <c r="AC152" s="37" t="s">
        <v>755</v>
      </c>
      <c r="AD152" s="37">
        <v>3</v>
      </c>
      <c r="AE152" s="37"/>
      <c r="AF152" s="126">
        <v>1644</v>
      </c>
      <c r="AG152" s="126">
        <v>198252</v>
      </c>
    </row>
    <row r="153" spans="1:33" ht="25.5" x14ac:dyDescent="0.25">
      <c r="A153" s="6" t="s">
        <v>1233</v>
      </c>
      <c r="B153" s="71" t="str">
        <f t="shared" si="6"/>
        <v>ErrorEvent | Dialysate, ‹Air In Line› | Safety | Dialysis, Hemodialysis</v>
      </c>
      <c r="C153" s="6" t="s">
        <v>956</v>
      </c>
      <c r="D153" s="6" t="s">
        <v>1086</v>
      </c>
      <c r="E153" s="6" t="s">
        <v>954</v>
      </c>
      <c r="F153" s="6" t="s">
        <v>931</v>
      </c>
      <c r="G153" s="6" t="s">
        <v>368</v>
      </c>
      <c r="H153" s="3" t="s">
        <v>387</v>
      </c>
      <c r="I153" s="7" t="s">
        <v>253</v>
      </c>
      <c r="J153" s="8" t="s">
        <v>309</v>
      </c>
      <c r="K153" s="8" t="s">
        <v>270</v>
      </c>
      <c r="L153" s="36" t="s">
        <v>7</v>
      </c>
      <c r="M153" s="18" t="s">
        <v>341</v>
      </c>
      <c r="N153" s="36" t="s">
        <v>9</v>
      </c>
      <c r="O153" s="36" t="s">
        <v>82</v>
      </c>
      <c r="P153" s="36" t="s">
        <v>218</v>
      </c>
      <c r="Q153" s="36" t="s">
        <v>12</v>
      </c>
      <c r="R153" s="100" t="s">
        <v>351</v>
      </c>
      <c r="S153" s="112" t="s">
        <v>351</v>
      </c>
      <c r="T153" s="36" t="s">
        <v>22</v>
      </c>
      <c r="U153" s="36" t="s">
        <v>830</v>
      </c>
      <c r="V153" s="36"/>
      <c r="W153" s="35" t="s">
        <v>351</v>
      </c>
      <c r="X153" s="69" t="s">
        <v>351</v>
      </c>
      <c r="Y153" s="36" t="s">
        <v>12</v>
      </c>
      <c r="Z153" s="81" t="s">
        <v>397</v>
      </c>
      <c r="AA153" s="37">
        <v>3</v>
      </c>
      <c r="AB153" s="37">
        <v>0</v>
      </c>
      <c r="AC153" s="37" t="s">
        <v>755</v>
      </c>
      <c r="AD153" s="37">
        <v>3</v>
      </c>
      <c r="AE153" s="37"/>
      <c r="AF153" s="126">
        <v>1646</v>
      </c>
      <c r="AG153" s="126">
        <v>198254</v>
      </c>
    </row>
    <row r="154" spans="1:33" ht="25.5" x14ac:dyDescent="0.25">
      <c r="A154" s="6" t="s">
        <v>1234</v>
      </c>
      <c r="B154" s="71" t="str">
        <f t="shared" si="6"/>
        <v>ErrorEvent | Dialysate, Composition, ‹Incorrect› | Safety | Dialysis, Hemodialysis</v>
      </c>
      <c r="C154" s="6" t="s">
        <v>956</v>
      </c>
      <c r="D154" s="6" t="s">
        <v>1076</v>
      </c>
      <c r="E154" s="6" t="s">
        <v>954</v>
      </c>
      <c r="F154" s="6" t="s">
        <v>931</v>
      </c>
      <c r="G154" s="6" t="s">
        <v>368</v>
      </c>
      <c r="H154" s="3" t="s">
        <v>387</v>
      </c>
      <c r="I154" s="7" t="s">
        <v>253</v>
      </c>
      <c r="J154" s="8" t="s">
        <v>315</v>
      </c>
      <c r="K154" s="8" t="s">
        <v>275</v>
      </c>
      <c r="L154" s="36" t="s">
        <v>7</v>
      </c>
      <c r="M154" s="18" t="s">
        <v>341</v>
      </c>
      <c r="N154" s="36" t="s">
        <v>9</v>
      </c>
      <c r="O154" s="36" t="s">
        <v>82</v>
      </c>
      <c r="P154" s="36" t="s">
        <v>218</v>
      </c>
      <c r="Q154" s="36" t="s">
        <v>12</v>
      </c>
      <c r="R154" s="100" t="s">
        <v>351</v>
      </c>
      <c r="S154" s="112" t="s">
        <v>351</v>
      </c>
      <c r="T154" s="36" t="s">
        <v>22</v>
      </c>
      <c r="U154" s="36" t="s">
        <v>23</v>
      </c>
      <c r="V154" s="36"/>
      <c r="W154" s="35" t="s">
        <v>351</v>
      </c>
      <c r="X154" s="69" t="s">
        <v>351</v>
      </c>
      <c r="Y154" s="36" t="s">
        <v>12</v>
      </c>
      <c r="Z154" s="81" t="s">
        <v>397</v>
      </c>
      <c r="AA154" s="37">
        <v>3</v>
      </c>
      <c r="AB154" s="37">
        <v>0</v>
      </c>
      <c r="AC154" s="37" t="s">
        <v>755</v>
      </c>
      <c r="AD154" s="37">
        <v>3</v>
      </c>
      <c r="AE154" s="37"/>
      <c r="AF154" s="126">
        <v>1648</v>
      </c>
      <c r="AG154" s="126">
        <v>198256</v>
      </c>
    </row>
    <row r="155" spans="1:33" ht="38.25" x14ac:dyDescent="0.25">
      <c r="A155" s="6" t="s">
        <v>1235</v>
      </c>
      <c r="B155" s="71" t="str">
        <f t="shared" si="6"/>
        <v>ErrorEvent | Safety System, Non-Patient, ‹Error› | Safety | Dialysis, Hemodialysis</v>
      </c>
      <c r="C155" s="6" t="s">
        <v>956</v>
      </c>
      <c r="D155" s="6" t="s">
        <v>1077</v>
      </c>
      <c r="E155" s="6" t="s">
        <v>954</v>
      </c>
      <c r="F155" s="6" t="s">
        <v>931</v>
      </c>
      <c r="G155" s="6" t="s">
        <v>368</v>
      </c>
      <c r="H155" s="3" t="s">
        <v>387</v>
      </c>
      <c r="I155" s="7" t="s">
        <v>253</v>
      </c>
      <c r="J155" s="8" t="s">
        <v>310</v>
      </c>
      <c r="K155" s="8" t="s">
        <v>271</v>
      </c>
      <c r="L155" s="36" t="s">
        <v>7</v>
      </c>
      <c r="M155" s="18" t="s">
        <v>341</v>
      </c>
      <c r="N155" s="36" t="s">
        <v>9</v>
      </c>
      <c r="O155" s="36" t="s">
        <v>82</v>
      </c>
      <c r="P155" s="36" t="s">
        <v>218</v>
      </c>
      <c r="Q155" s="36" t="s">
        <v>12</v>
      </c>
      <c r="R155" s="100" t="s">
        <v>351</v>
      </c>
      <c r="S155" s="112" t="s">
        <v>351</v>
      </c>
      <c r="T155" s="36" t="s">
        <v>22</v>
      </c>
      <c r="U155" s="36" t="s">
        <v>14</v>
      </c>
      <c r="V155" s="36"/>
      <c r="W155" s="35" t="s">
        <v>351</v>
      </c>
      <c r="X155" s="69" t="s">
        <v>351</v>
      </c>
      <c r="Y155" s="36" t="s">
        <v>12</v>
      </c>
      <c r="Z155" s="81" t="s">
        <v>397</v>
      </c>
      <c r="AA155" s="37">
        <v>3</v>
      </c>
      <c r="AB155" s="37">
        <v>0</v>
      </c>
      <c r="AC155" s="37" t="s">
        <v>755</v>
      </c>
      <c r="AD155" s="37">
        <v>3</v>
      </c>
      <c r="AE155" s="37"/>
      <c r="AF155" s="126">
        <v>1650</v>
      </c>
      <c r="AG155" s="126">
        <v>198258</v>
      </c>
    </row>
    <row r="156" spans="1:33" ht="25.5" x14ac:dyDescent="0.25">
      <c r="A156" s="6" t="s">
        <v>1236</v>
      </c>
      <c r="B156" s="71" t="str">
        <f t="shared" si="6"/>
        <v>ErrorEvent | Selftest, ‹Error› | Safety | Dialysis, Hemodialysis</v>
      </c>
      <c r="C156" s="6" t="s">
        <v>956</v>
      </c>
      <c r="D156" s="6" t="s">
        <v>1087</v>
      </c>
      <c r="E156" s="6" t="s">
        <v>954</v>
      </c>
      <c r="F156" s="6" t="s">
        <v>931</v>
      </c>
      <c r="G156" s="6" t="s">
        <v>368</v>
      </c>
      <c r="H156" s="3" t="s">
        <v>387</v>
      </c>
      <c r="I156" s="7" t="s">
        <v>253</v>
      </c>
      <c r="J156" s="8" t="s">
        <v>316</v>
      </c>
      <c r="K156" s="8" t="s">
        <v>276</v>
      </c>
      <c r="L156" s="36" t="s">
        <v>7</v>
      </c>
      <c r="M156" s="18" t="s">
        <v>341</v>
      </c>
      <c r="N156" s="36" t="s">
        <v>9</v>
      </c>
      <c r="O156" s="36" t="s">
        <v>82</v>
      </c>
      <c r="P156" s="36" t="s">
        <v>218</v>
      </c>
      <c r="Q156" s="36" t="s">
        <v>12</v>
      </c>
      <c r="R156" s="100" t="s">
        <v>351</v>
      </c>
      <c r="S156" s="112" t="s">
        <v>351</v>
      </c>
      <c r="T156" s="36" t="s">
        <v>22</v>
      </c>
      <c r="U156" s="36" t="s">
        <v>14</v>
      </c>
      <c r="V156" s="36"/>
      <c r="W156" s="35" t="s">
        <v>351</v>
      </c>
      <c r="X156" s="69" t="s">
        <v>351</v>
      </c>
      <c r="Y156" s="36" t="s">
        <v>12</v>
      </c>
      <c r="Z156" s="81" t="s">
        <v>397</v>
      </c>
      <c r="AA156" s="37">
        <v>2</v>
      </c>
      <c r="AB156" s="37"/>
      <c r="AC156" s="37" t="s">
        <v>755</v>
      </c>
      <c r="AD156" s="37">
        <v>3</v>
      </c>
      <c r="AE156" s="37">
        <v>1608</v>
      </c>
      <c r="AF156" s="126">
        <v>1608</v>
      </c>
      <c r="AG156" s="126">
        <v>198216</v>
      </c>
    </row>
    <row r="157" spans="1:33" ht="25.5" x14ac:dyDescent="0.25">
      <c r="A157" s="6" t="s">
        <v>1237</v>
      </c>
      <c r="B157" s="71" t="str">
        <f t="shared" si="6"/>
        <v>ErrorEvent | Venous access, ‹Disconnection possible› | Safety | Dialysis, Hemodialysis</v>
      </c>
      <c r="C157" s="6" t="s">
        <v>956</v>
      </c>
      <c r="D157" s="6" t="s">
        <v>1078</v>
      </c>
      <c r="E157" s="6" t="s">
        <v>954</v>
      </c>
      <c r="F157" s="6" t="s">
        <v>931</v>
      </c>
      <c r="G157" s="6" t="s">
        <v>368</v>
      </c>
      <c r="H157" s="3" t="s">
        <v>387</v>
      </c>
      <c r="I157" s="7" t="s">
        <v>253</v>
      </c>
      <c r="J157" s="8" t="s">
        <v>297</v>
      </c>
      <c r="K157" s="8" t="s">
        <v>254</v>
      </c>
      <c r="L157" s="36" t="s">
        <v>7</v>
      </c>
      <c r="M157" s="18" t="s">
        <v>341</v>
      </c>
      <c r="N157" s="36" t="s">
        <v>9</v>
      </c>
      <c r="O157" s="36" t="s">
        <v>82</v>
      </c>
      <c r="P157" s="36" t="s">
        <v>218</v>
      </c>
      <c r="Q157" s="36" t="s">
        <v>12</v>
      </c>
      <c r="R157" s="100" t="s">
        <v>351</v>
      </c>
      <c r="S157" s="112" t="s">
        <v>351</v>
      </c>
      <c r="T157" s="36" t="s">
        <v>22</v>
      </c>
      <c r="U157" s="36" t="s">
        <v>23</v>
      </c>
      <c r="V157" s="36"/>
      <c r="W157" s="35" t="s">
        <v>351</v>
      </c>
      <c r="X157" s="69" t="s">
        <v>351</v>
      </c>
      <c r="Y157" s="36" t="s">
        <v>12</v>
      </c>
      <c r="Z157" s="81" t="s">
        <v>397</v>
      </c>
      <c r="AA157" s="37">
        <v>3</v>
      </c>
      <c r="AB157" s="37">
        <v>0</v>
      </c>
      <c r="AC157" s="37" t="s">
        <v>755</v>
      </c>
      <c r="AD157" s="37">
        <v>3</v>
      </c>
      <c r="AE157" s="37"/>
      <c r="AF157" s="126">
        <v>1652</v>
      </c>
      <c r="AG157" s="126">
        <v>198260</v>
      </c>
    </row>
    <row r="158" spans="1:33" ht="25.5" x14ac:dyDescent="0.25">
      <c r="A158" s="6" t="s">
        <v>1238</v>
      </c>
      <c r="B158" s="71" t="str">
        <f t="shared" si="6"/>
        <v>ErrorEvent | Venous Blood, ‹Air In Line› | Safety | Dialysis, Hemodialysis</v>
      </c>
      <c r="C158" s="6" t="s">
        <v>956</v>
      </c>
      <c r="D158" s="6" t="s">
        <v>1079</v>
      </c>
      <c r="E158" s="6" t="s">
        <v>954</v>
      </c>
      <c r="F158" s="6" t="s">
        <v>931</v>
      </c>
      <c r="G158" s="6" t="s">
        <v>368</v>
      </c>
      <c r="H158" s="3" t="s">
        <v>387</v>
      </c>
      <c r="I158" s="7" t="s">
        <v>253</v>
      </c>
      <c r="J158" s="8" t="s">
        <v>308</v>
      </c>
      <c r="K158" s="8" t="s">
        <v>269</v>
      </c>
      <c r="L158" s="36" t="s">
        <v>7</v>
      </c>
      <c r="M158" s="18" t="s">
        <v>341</v>
      </c>
      <c r="N158" s="36" t="s">
        <v>9</v>
      </c>
      <c r="O158" s="36" t="s">
        <v>82</v>
      </c>
      <c r="P158" s="36" t="s">
        <v>218</v>
      </c>
      <c r="Q158" s="36" t="s">
        <v>12</v>
      </c>
      <c r="R158" s="100" t="s">
        <v>351</v>
      </c>
      <c r="S158" s="112" t="s">
        <v>351</v>
      </c>
      <c r="T158" s="36" t="s">
        <v>22</v>
      </c>
      <c r="U158" s="36" t="s">
        <v>14</v>
      </c>
      <c r="V158" s="36"/>
      <c r="W158" s="35" t="s">
        <v>351</v>
      </c>
      <c r="X158" s="69" t="s">
        <v>351</v>
      </c>
      <c r="Y158" s="36" t="s">
        <v>12</v>
      </c>
      <c r="Z158" s="81" t="s">
        <v>397</v>
      </c>
      <c r="AA158" s="37">
        <v>3</v>
      </c>
      <c r="AB158" s="37">
        <v>0</v>
      </c>
      <c r="AC158" s="37" t="s">
        <v>755</v>
      </c>
      <c r="AD158" s="37">
        <v>3</v>
      </c>
      <c r="AE158" s="37"/>
      <c r="AF158" s="126">
        <v>1654</v>
      </c>
      <c r="AG158" s="126">
        <v>198262</v>
      </c>
    </row>
    <row r="159" spans="1:33" ht="25.5" x14ac:dyDescent="0.25">
      <c r="A159" s="6" t="s">
        <v>1239</v>
      </c>
      <c r="B159" s="71" t="str">
        <f t="shared" si="6"/>
        <v>ErrorEvent | Wetness detector, ‹Fluid detected› | Safety | Dialysis, Hemodialysis</v>
      </c>
      <c r="C159" s="6" t="s">
        <v>956</v>
      </c>
      <c r="D159" s="6" t="s">
        <v>1080</v>
      </c>
      <c r="E159" s="6" t="s">
        <v>954</v>
      </c>
      <c r="F159" s="6" t="s">
        <v>931</v>
      </c>
      <c r="G159" s="6" t="s">
        <v>368</v>
      </c>
      <c r="H159" s="3" t="s">
        <v>387</v>
      </c>
      <c r="I159" s="7" t="s">
        <v>253</v>
      </c>
      <c r="J159" s="8" t="s">
        <v>306</v>
      </c>
      <c r="K159" s="8" t="s">
        <v>267</v>
      </c>
      <c r="L159" s="36" t="s">
        <v>7</v>
      </c>
      <c r="M159" s="18" t="s">
        <v>341</v>
      </c>
      <c r="N159" s="36" t="s">
        <v>9</v>
      </c>
      <c r="O159" s="36" t="s">
        <v>82</v>
      </c>
      <c r="P159" s="36" t="s">
        <v>218</v>
      </c>
      <c r="Q159" s="36" t="s">
        <v>12</v>
      </c>
      <c r="R159" s="100" t="s">
        <v>351</v>
      </c>
      <c r="S159" s="112" t="s">
        <v>351</v>
      </c>
      <c r="T159" s="36" t="s">
        <v>22</v>
      </c>
      <c r="U159" s="36" t="s">
        <v>23</v>
      </c>
      <c r="V159" s="36"/>
      <c r="W159" s="35" t="s">
        <v>351</v>
      </c>
      <c r="X159" s="69" t="s">
        <v>351</v>
      </c>
      <c r="Y159" s="36" t="s">
        <v>12</v>
      </c>
      <c r="Z159" s="81" t="s">
        <v>397</v>
      </c>
      <c r="AA159" s="37">
        <v>3</v>
      </c>
      <c r="AB159" s="37">
        <v>0</v>
      </c>
      <c r="AC159" s="37" t="s">
        <v>755</v>
      </c>
      <c r="AD159" s="37">
        <v>3</v>
      </c>
      <c r="AE159" s="37"/>
      <c r="AF159" s="126">
        <v>1656</v>
      </c>
      <c r="AG159" s="126">
        <v>198264</v>
      </c>
    </row>
    <row r="160" spans="1:33" ht="25.5" x14ac:dyDescent="0.25">
      <c r="A160" s="6" t="s">
        <v>1240</v>
      </c>
      <c r="B160" s="71" t="str">
        <f t="shared" si="6"/>
        <v>ErrorEvent | Wetness detector, ‹Error› | Safety | Dialysis, Hemodialysis</v>
      </c>
      <c r="C160" s="6" t="s">
        <v>956</v>
      </c>
      <c r="D160" s="6" t="s">
        <v>1081</v>
      </c>
      <c r="E160" s="6" t="s">
        <v>954</v>
      </c>
      <c r="F160" s="6" t="s">
        <v>931</v>
      </c>
      <c r="G160" s="6" t="s">
        <v>368</v>
      </c>
      <c r="H160" s="3" t="s">
        <v>387</v>
      </c>
      <c r="I160" s="7" t="s">
        <v>253</v>
      </c>
      <c r="J160" s="8" t="s">
        <v>265</v>
      </c>
      <c r="K160" s="8" t="s">
        <v>266</v>
      </c>
      <c r="L160" s="36" t="s">
        <v>7</v>
      </c>
      <c r="M160" s="18" t="s">
        <v>341</v>
      </c>
      <c r="N160" s="36" t="s">
        <v>9</v>
      </c>
      <c r="O160" s="36" t="s">
        <v>82</v>
      </c>
      <c r="P160" s="36" t="s">
        <v>218</v>
      </c>
      <c r="Q160" s="36" t="s">
        <v>12</v>
      </c>
      <c r="R160" s="100" t="s">
        <v>351</v>
      </c>
      <c r="S160" s="112" t="s">
        <v>351</v>
      </c>
      <c r="T160" s="36" t="s">
        <v>22</v>
      </c>
      <c r="U160" s="36" t="s">
        <v>23</v>
      </c>
      <c r="V160" s="36"/>
      <c r="W160" s="35" t="s">
        <v>351</v>
      </c>
      <c r="X160" s="69" t="s">
        <v>351</v>
      </c>
      <c r="Y160" s="36" t="s">
        <v>12</v>
      </c>
      <c r="Z160" s="81" t="s">
        <v>397</v>
      </c>
      <c r="AA160" s="37">
        <v>3</v>
      </c>
      <c r="AB160" s="37">
        <v>0</v>
      </c>
      <c r="AC160" s="37" t="s">
        <v>755</v>
      </c>
      <c r="AD160" s="37">
        <v>3</v>
      </c>
      <c r="AE160" s="37"/>
      <c r="AF160" s="126">
        <v>1658</v>
      </c>
      <c r="AG160" s="126">
        <v>198266</v>
      </c>
    </row>
    <row r="161" spans="1:33" ht="38.25" x14ac:dyDescent="0.25">
      <c r="A161" s="6" t="s">
        <v>1241</v>
      </c>
      <c r="B161" s="71" t="str">
        <f t="shared" si="6"/>
        <v>ErrorEvent (numeric) | Safety Systen, ‹Notifications› | Safety | Dialysis, Hemodialysis</v>
      </c>
      <c r="C161" s="6" t="s">
        <v>1026</v>
      </c>
      <c r="D161" s="6" t="s">
        <v>1082</v>
      </c>
      <c r="E161" s="6" t="s">
        <v>954</v>
      </c>
      <c r="F161" s="6" t="s">
        <v>931</v>
      </c>
      <c r="G161" s="6"/>
      <c r="H161" s="3" t="s">
        <v>387</v>
      </c>
      <c r="I161" s="7" t="s">
        <v>253</v>
      </c>
      <c r="J161" s="137" t="s">
        <v>669</v>
      </c>
      <c r="K161" s="137" t="s">
        <v>670</v>
      </c>
      <c r="L161" s="36" t="s">
        <v>7</v>
      </c>
      <c r="M161" s="18" t="s">
        <v>341</v>
      </c>
      <c r="N161" s="36" t="s">
        <v>9</v>
      </c>
      <c r="O161" s="36" t="s">
        <v>10</v>
      </c>
      <c r="P161" s="36" t="s">
        <v>98</v>
      </c>
      <c r="Q161" s="36" t="s">
        <v>12</v>
      </c>
      <c r="R161" s="100" t="s">
        <v>351</v>
      </c>
      <c r="S161" s="112" t="s">
        <v>351</v>
      </c>
      <c r="T161" s="36" t="s">
        <v>22</v>
      </c>
      <c r="U161" s="36" t="s">
        <v>23</v>
      </c>
      <c r="V161" s="36"/>
      <c r="W161" s="35" t="s">
        <v>351</v>
      </c>
      <c r="X161" s="69" t="s">
        <v>351</v>
      </c>
      <c r="Y161" s="36" t="s">
        <v>405</v>
      </c>
      <c r="Z161" s="87">
        <v>10</v>
      </c>
      <c r="AA161" s="37">
        <v>3</v>
      </c>
      <c r="AB161" s="37"/>
      <c r="AC161" s="37">
        <v>1</v>
      </c>
      <c r="AD161" s="37">
        <v>1</v>
      </c>
      <c r="AE161" s="37">
        <v>2953</v>
      </c>
      <c r="AF161" s="126">
        <v>2953</v>
      </c>
      <c r="AG161" s="126">
        <v>68489</v>
      </c>
    </row>
    <row r="162" spans="1:33" ht="51" x14ac:dyDescent="0.25">
      <c r="A162" s="6" t="s">
        <v>1242</v>
      </c>
      <c r="B162" s="71" t="str">
        <f t="shared" si="6"/>
        <v>ErrorEvent (string) | Safety Systen, ‹Notifications› | Safety | Dialysis, Hemodialysis</v>
      </c>
      <c r="C162" s="6" t="s">
        <v>1027</v>
      </c>
      <c r="D162" s="6" t="s">
        <v>1082</v>
      </c>
      <c r="E162" s="6" t="s">
        <v>954</v>
      </c>
      <c r="F162" s="6" t="s">
        <v>931</v>
      </c>
      <c r="G162" s="6"/>
      <c r="H162" s="3" t="s">
        <v>387</v>
      </c>
      <c r="I162" s="7" t="s">
        <v>253</v>
      </c>
      <c r="J162" s="137" t="s">
        <v>671</v>
      </c>
      <c r="K162" s="137" t="s">
        <v>817</v>
      </c>
      <c r="L162" s="36" t="s">
        <v>7</v>
      </c>
      <c r="M162" s="18" t="s">
        <v>341</v>
      </c>
      <c r="N162" s="36" t="s">
        <v>9</v>
      </c>
      <c r="O162" s="36" t="s">
        <v>21</v>
      </c>
      <c r="P162" s="36" t="s">
        <v>12</v>
      </c>
      <c r="Q162" s="36" t="s">
        <v>12</v>
      </c>
      <c r="R162" s="100" t="s">
        <v>351</v>
      </c>
      <c r="S162" s="112" t="s">
        <v>351</v>
      </c>
      <c r="T162" s="36" t="s">
        <v>22</v>
      </c>
      <c r="U162" s="36" t="s">
        <v>23</v>
      </c>
      <c r="V162" s="36"/>
      <c r="W162" s="35" t="s">
        <v>351</v>
      </c>
      <c r="X162" s="69" t="s">
        <v>351</v>
      </c>
      <c r="Y162" s="36" t="s">
        <v>12</v>
      </c>
      <c r="Z162" s="87" t="s">
        <v>710</v>
      </c>
      <c r="AA162" s="91">
        <v>1</v>
      </c>
      <c r="AB162" s="91"/>
      <c r="AC162" s="91">
        <v>1</v>
      </c>
      <c r="AD162" s="128">
        <v>1</v>
      </c>
      <c r="AE162" s="128">
        <v>3010</v>
      </c>
      <c r="AF162" s="126">
        <v>3010</v>
      </c>
      <c r="AG162" s="126">
        <v>68546</v>
      </c>
    </row>
    <row r="163" spans="1:33" ht="25.5" x14ac:dyDescent="0.25">
      <c r="A163" s="62" t="s">
        <v>1243</v>
      </c>
      <c r="B163" s="166" t="str">
        <f t="shared" ref="B163:B171" si="7">C163 &amp; " | " &amp; D163 &amp; " | " &amp; E163 &amp; " | " &amp; F163</f>
        <v>Subsystem |  | Therapy Outcomes | Dialysis, Hemodialysis</v>
      </c>
      <c r="C163" s="164" t="s">
        <v>1006</v>
      </c>
      <c r="D163" s="164"/>
      <c r="E163" s="164" t="s">
        <v>139</v>
      </c>
      <c r="F163" s="164" t="s">
        <v>931</v>
      </c>
      <c r="G163" s="62"/>
      <c r="H163" s="5"/>
      <c r="I163" s="5"/>
      <c r="J163" s="138" t="s">
        <v>807</v>
      </c>
      <c r="K163" s="140" t="s">
        <v>808</v>
      </c>
      <c r="L163" s="5"/>
      <c r="M163" s="5"/>
      <c r="N163" s="5"/>
      <c r="O163" s="5"/>
      <c r="P163" s="5"/>
      <c r="Q163" s="5"/>
      <c r="R163" s="102"/>
      <c r="S163" s="62"/>
      <c r="T163" s="5" t="s">
        <v>13</v>
      </c>
      <c r="U163" s="5" t="s">
        <v>14</v>
      </c>
      <c r="V163" s="5"/>
      <c r="W163" s="5"/>
      <c r="X163" s="23"/>
      <c r="Y163" s="63"/>
      <c r="Z163" s="84"/>
      <c r="AA163" s="63">
        <v>3</v>
      </c>
      <c r="AB163" s="63"/>
      <c r="AC163" s="63" t="s">
        <v>759</v>
      </c>
      <c r="AD163" s="63">
        <v>1</v>
      </c>
      <c r="AE163" s="63"/>
      <c r="AF163" s="136">
        <v>5431</v>
      </c>
      <c r="AG163" s="136">
        <v>70967</v>
      </c>
    </row>
    <row r="164" spans="1:33" ht="38.25" x14ac:dyDescent="0.25">
      <c r="A164" s="6" t="s">
        <v>1244</v>
      </c>
      <c r="B164" s="71" t="str">
        <f t="shared" si="7"/>
        <v>Ratio | Mass Transfer Coefficient x Surface Area of Dialyzer, (KoA) | Therapy Outcomes | Dialysis, Hemodialysis</v>
      </c>
      <c r="C164" s="6" t="s">
        <v>959</v>
      </c>
      <c r="D164" s="6" t="s">
        <v>1045</v>
      </c>
      <c r="E164" s="6" t="s">
        <v>139</v>
      </c>
      <c r="F164" s="6" t="s">
        <v>931</v>
      </c>
      <c r="G164" s="6"/>
      <c r="H164" s="3" t="s">
        <v>387</v>
      </c>
      <c r="I164" s="2" t="s">
        <v>139</v>
      </c>
      <c r="J164" s="3" t="s">
        <v>672</v>
      </c>
      <c r="K164" s="3" t="s">
        <v>145</v>
      </c>
      <c r="L164" s="18" t="s">
        <v>7</v>
      </c>
      <c r="M164" s="18" t="s">
        <v>28</v>
      </c>
      <c r="N164" s="18" t="s">
        <v>9</v>
      </c>
      <c r="O164" s="18" t="s">
        <v>10</v>
      </c>
      <c r="P164" s="18" t="s">
        <v>98</v>
      </c>
      <c r="Q164" s="18" t="s">
        <v>12</v>
      </c>
      <c r="R164" s="100" t="s">
        <v>351</v>
      </c>
      <c r="S164" s="112" t="s">
        <v>351</v>
      </c>
      <c r="T164" s="18" t="s">
        <v>22</v>
      </c>
      <c r="U164" s="18" t="s">
        <v>23</v>
      </c>
      <c r="V164" s="18"/>
      <c r="W164" s="35" t="s">
        <v>351</v>
      </c>
      <c r="X164" s="69" t="s">
        <v>351</v>
      </c>
      <c r="Y164" s="37" t="s">
        <v>405</v>
      </c>
      <c r="Z164" s="85">
        <v>700</v>
      </c>
      <c r="AA164" s="37">
        <v>3</v>
      </c>
      <c r="AB164" s="37"/>
      <c r="AC164" s="37" t="s">
        <v>756</v>
      </c>
      <c r="AD164" s="37">
        <v>2</v>
      </c>
      <c r="AE164" s="37"/>
      <c r="AF164" s="126">
        <v>27900</v>
      </c>
      <c r="AG164" s="126">
        <v>158972</v>
      </c>
    </row>
    <row r="165" spans="1:33" ht="25.5" x14ac:dyDescent="0.25">
      <c r="A165" s="6" t="s">
        <v>1245</v>
      </c>
      <c r="B165" s="71" t="str">
        <f t="shared" si="7"/>
        <v>Flow Rate | Patient Access | Therapy Outcomes | Dialysis, Hemodialysis</v>
      </c>
      <c r="C165" s="6" t="s">
        <v>923</v>
      </c>
      <c r="D165" s="6" t="s">
        <v>1058</v>
      </c>
      <c r="E165" s="6" t="s">
        <v>139</v>
      </c>
      <c r="F165" s="6" t="s">
        <v>931</v>
      </c>
      <c r="G165" s="6"/>
      <c r="H165" s="3" t="s">
        <v>387</v>
      </c>
      <c r="I165" s="2" t="s">
        <v>139</v>
      </c>
      <c r="J165" s="3" t="s">
        <v>157</v>
      </c>
      <c r="K165" s="3" t="s">
        <v>158</v>
      </c>
      <c r="L165" s="18" t="s">
        <v>7</v>
      </c>
      <c r="M165" s="18" t="s">
        <v>28</v>
      </c>
      <c r="N165" s="18" t="s">
        <v>51</v>
      </c>
      <c r="O165" s="18" t="s">
        <v>10</v>
      </c>
      <c r="P165" s="18" t="s">
        <v>159</v>
      </c>
      <c r="Q165" s="18" t="s">
        <v>48</v>
      </c>
      <c r="R165" s="105" t="s">
        <v>48</v>
      </c>
      <c r="S165" s="77" t="s">
        <v>779</v>
      </c>
      <c r="T165" s="18" t="s">
        <v>22</v>
      </c>
      <c r="U165" s="18" t="s">
        <v>23</v>
      </c>
      <c r="V165" s="18"/>
      <c r="W165" s="35" t="s">
        <v>351</v>
      </c>
      <c r="X165" s="69" t="s">
        <v>351</v>
      </c>
      <c r="Y165" s="37" t="s">
        <v>405</v>
      </c>
      <c r="Z165" s="85">
        <v>250</v>
      </c>
      <c r="AA165" s="37">
        <v>3</v>
      </c>
      <c r="AB165" s="37"/>
      <c r="AC165" s="37" t="s">
        <v>756</v>
      </c>
      <c r="AD165" s="37">
        <v>2</v>
      </c>
      <c r="AE165" s="37"/>
      <c r="AF165" s="126">
        <v>27904</v>
      </c>
      <c r="AG165" s="126">
        <v>158976</v>
      </c>
    </row>
    <row r="166" spans="1:33" ht="25.5" x14ac:dyDescent="0.25">
      <c r="A166" s="6" t="s">
        <v>1246</v>
      </c>
      <c r="B166" s="71" t="str">
        <f t="shared" si="7"/>
        <v>Ratio, Setting | Urea Clearance | Therapy Outcomes | Dialysis, Hemodialysis</v>
      </c>
      <c r="C166" s="6" t="s">
        <v>1059</v>
      </c>
      <c r="D166" s="6" t="s">
        <v>142</v>
      </c>
      <c r="E166" s="6" t="s">
        <v>139</v>
      </c>
      <c r="F166" s="6" t="s">
        <v>931</v>
      </c>
      <c r="G166" s="6"/>
      <c r="H166" s="3" t="s">
        <v>387</v>
      </c>
      <c r="I166" s="2" t="s">
        <v>139</v>
      </c>
      <c r="J166" s="3" t="s">
        <v>151</v>
      </c>
      <c r="K166" s="3" t="s">
        <v>152</v>
      </c>
      <c r="L166" s="18" t="s">
        <v>7</v>
      </c>
      <c r="M166" s="18" t="s">
        <v>8</v>
      </c>
      <c r="N166" s="18" t="s">
        <v>9</v>
      </c>
      <c r="O166" s="18" t="s">
        <v>10</v>
      </c>
      <c r="P166" s="18" t="s">
        <v>126</v>
      </c>
      <c r="Q166" s="35" t="s">
        <v>141</v>
      </c>
      <c r="R166" s="100" t="s">
        <v>141</v>
      </c>
      <c r="S166" s="112" t="s">
        <v>785</v>
      </c>
      <c r="T166" s="18" t="s">
        <v>22</v>
      </c>
      <c r="U166" s="18" t="s">
        <v>23</v>
      </c>
      <c r="V166" s="18"/>
      <c r="W166" s="35" t="s">
        <v>351</v>
      </c>
      <c r="X166" s="69" t="s">
        <v>351</v>
      </c>
      <c r="Y166" s="37" t="s">
        <v>414</v>
      </c>
      <c r="Z166" s="85">
        <v>1.21</v>
      </c>
      <c r="AA166" s="37">
        <v>3</v>
      </c>
      <c r="AB166" s="37"/>
      <c r="AC166" s="37" t="s">
        <v>756</v>
      </c>
      <c r="AD166" s="37">
        <v>2</v>
      </c>
      <c r="AE166" s="37"/>
      <c r="AF166" s="126">
        <v>27920</v>
      </c>
      <c r="AG166" s="126">
        <v>158992</v>
      </c>
    </row>
    <row r="167" spans="1:33" ht="25.5" x14ac:dyDescent="0.25">
      <c r="A167" s="6" t="s">
        <v>1247</v>
      </c>
      <c r="B167" s="71" t="str">
        <f t="shared" si="7"/>
        <v>Ratio, Mean | Urea Clearance | Therapy Outcomes | Dialysis, Hemodialysis</v>
      </c>
      <c r="C167" s="6" t="s">
        <v>1060</v>
      </c>
      <c r="D167" s="6" t="s">
        <v>142</v>
      </c>
      <c r="E167" s="6" t="s">
        <v>139</v>
      </c>
      <c r="F167" s="6" t="s">
        <v>931</v>
      </c>
      <c r="G167" s="6"/>
      <c r="H167" s="3" t="s">
        <v>387</v>
      </c>
      <c r="I167" s="2" t="s">
        <v>139</v>
      </c>
      <c r="J167" s="3" t="s">
        <v>340</v>
      </c>
      <c r="K167" s="3" t="s">
        <v>144</v>
      </c>
      <c r="L167" s="18" t="s">
        <v>7</v>
      </c>
      <c r="M167" s="18" t="s">
        <v>28</v>
      </c>
      <c r="N167" s="18" t="s">
        <v>9</v>
      </c>
      <c r="O167" s="18" t="s">
        <v>10</v>
      </c>
      <c r="P167" s="18" t="s">
        <v>32</v>
      </c>
      <c r="Q167" s="18" t="s">
        <v>12</v>
      </c>
      <c r="R167" s="100" t="s">
        <v>351</v>
      </c>
      <c r="S167" s="112" t="s">
        <v>351</v>
      </c>
      <c r="T167" s="18" t="s">
        <v>22</v>
      </c>
      <c r="U167" s="18" t="s">
        <v>23</v>
      </c>
      <c r="V167" s="18"/>
      <c r="W167" s="35" t="s">
        <v>351</v>
      </c>
      <c r="X167" s="69" t="s">
        <v>351</v>
      </c>
      <c r="Y167" s="37" t="s">
        <v>402</v>
      </c>
      <c r="Z167" s="85">
        <v>70</v>
      </c>
      <c r="AA167" s="37">
        <v>3</v>
      </c>
      <c r="AB167" s="37"/>
      <c r="AC167" s="37" t="s">
        <v>757</v>
      </c>
      <c r="AD167" s="37">
        <v>2</v>
      </c>
      <c r="AE167" s="37"/>
      <c r="AF167" s="133">
        <v>27947</v>
      </c>
      <c r="AG167" s="133">
        <v>159019</v>
      </c>
    </row>
    <row r="168" spans="1:33" ht="38.25" x14ac:dyDescent="0.25">
      <c r="A168" s="6" t="s">
        <v>1248</v>
      </c>
      <c r="B168" s="71" t="str">
        <f t="shared" si="7"/>
        <v>Ratio | Urea Clearance, Computed | Therapy Outcomes | Dialysis, Hemodialysis</v>
      </c>
      <c r="C168" s="6" t="s">
        <v>959</v>
      </c>
      <c r="D168" s="6" t="s">
        <v>1029</v>
      </c>
      <c r="E168" s="6" t="s">
        <v>139</v>
      </c>
      <c r="F168" s="6" t="s">
        <v>931</v>
      </c>
      <c r="G168" s="6"/>
      <c r="H168" s="3" t="s">
        <v>387</v>
      </c>
      <c r="I168" s="2" t="s">
        <v>139</v>
      </c>
      <c r="J168" s="3" t="s">
        <v>142</v>
      </c>
      <c r="K168" s="3" t="s">
        <v>143</v>
      </c>
      <c r="L168" s="18" t="s">
        <v>7</v>
      </c>
      <c r="M168" s="18" t="s">
        <v>28</v>
      </c>
      <c r="N168" s="18" t="s">
        <v>9</v>
      </c>
      <c r="O168" s="18" t="s">
        <v>10</v>
      </c>
      <c r="P168" s="18" t="s">
        <v>32</v>
      </c>
      <c r="Q168" s="18" t="s">
        <v>12</v>
      </c>
      <c r="R168" s="100" t="s">
        <v>351</v>
      </c>
      <c r="S168" s="112" t="s">
        <v>351</v>
      </c>
      <c r="T168" s="18" t="s">
        <v>22</v>
      </c>
      <c r="U168" s="18" t="s">
        <v>23</v>
      </c>
      <c r="V168" s="18"/>
      <c r="W168" s="35" t="s">
        <v>351</v>
      </c>
      <c r="X168" s="69" t="s">
        <v>351</v>
      </c>
      <c r="Y168" s="37" t="s">
        <v>402</v>
      </c>
      <c r="Z168" s="85">
        <v>196</v>
      </c>
      <c r="AA168" s="37">
        <v>3</v>
      </c>
      <c r="AB168" s="37"/>
      <c r="AC168" s="37" t="s">
        <v>756</v>
      </c>
      <c r="AD168" s="37">
        <v>2</v>
      </c>
      <c r="AE168" s="37"/>
      <c r="AF168" s="126">
        <v>27944</v>
      </c>
      <c r="AG168" s="126">
        <v>159016</v>
      </c>
    </row>
    <row r="169" spans="1:33" ht="25.5" x14ac:dyDescent="0.25">
      <c r="A169" s="6" t="s">
        <v>1297</v>
      </c>
      <c r="B169" s="71" t="str">
        <f t="shared" si="7"/>
        <v>Volume, Setting | Urea | Therapy Outcomes | Dialysis, Hemodialysis</v>
      </c>
      <c r="C169" s="3" t="s">
        <v>988</v>
      </c>
      <c r="D169" s="172" t="s">
        <v>1046</v>
      </c>
      <c r="E169" s="6" t="s">
        <v>139</v>
      </c>
      <c r="F169" s="6" t="s">
        <v>931</v>
      </c>
      <c r="G169" s="6"/>
      <c r="H169" s="3" t="s">
        <v>387</v>
      </c>
      <c r="I169" s="2" t="s">
        <v>139</v>
      </c>
      <c r="J169" s="3" t="s">
        <v>887</v>
      </c>
      <c r="K169" s="3" t="s">
        <v>888</v>
      </c>
      <c r="L169" s="18" t="s">
        <v>37</v>
      </c>
      <c r="M169" s="18" t="s">
        <v>8</v>
      </c>
      <c r="N169" s="18" t="s">
        <v>9</v>
      </c>
      <c r="O169" s="18" t="s">
        <v>10</v>
      </c>
      <c r="P169" s="18" t="s">
        <v>126</v>
      </c>
      <c r="Q169" s="18" t="s">
        <v>65</v>
      </c>
      <c r="R169" s="100" t="s">
        <v>65</v>
      </c>
      <c r="S169" s="6" t="s">
        <v>781</v>
      </c>
      <c r="T169" s="18" t="s">
        <v>22</v>
      </c>
      <c r="U169" s="18" t="s">
        <v>23</v>
      </c>
      <c r="V169" s="18"/>
      <c r="W169" s="35" t="s">
        <v>351</v>
      </c>
      <c r="X169" s="69" t="s">
        <v>351</v>
      </c>
      <c r="Y169" s="37" t="s">
        <v>405</v>
      </c>
      <c r="Z169" s="85">
        <v>100</v>
      </c>
      <c r="AA169" s="37">
        <v>8</v>
      </c>
      <c r="AB169" s="37"/>
      <c r="AC169" s="37"/>
      <c r="AD169" s="37"/>
      <c r="AE169" s="37"/>
      <c r="AF169" s="126"/>
      <c r="AG169" s="126"/>
    </row>
    <row r="170" spans="1:33" ht="25.5" x14ac:dyDescent="0.25">
      <c r="A170" s="6" t="s">
        <v>1249</v>
      </c>
      <c r="B170" s="71" t="str">
        <f t="shared" si="7"/>
        <v>Volume, Removed | Urea | Therapy Outcomes | Dialysis, Hemodialysis</v>
      </c>
      <c r="C170" s="6" t="s">
        <v>989</v>
      </c>
      <c r="D170" s="6" t="s">
        <v>1046</v>
      </c>
      <c r="E170" s="6" t="s">
        <v>139</v>
      </c>
      <c r="F170" s="6" t="s">
        <v>931</v>
      </c>
      <c r="G170" s="6"/>
      <c r="H170" s="3" t="s">
        <v>387</v>
      </c>
      <c r="I170" s="2" t="s">
        <v>139</v>
      </c>
      <c r="J170" s="3" t="s">
        <v>153</v>
      </c>
      <c r="K170" s="3" t="s">
        <v>154</v>
      </c>
      <c r="L170" s="18" t="s">
        <v>7</v>
      </c>
      <c r="M170" s="18" t="s">
        <v>28</v>
      </c>
      <c r="N170" s="18" t="s">
        <v>9</v>
      </c>
      <c r="O170" s="18" t="s">
        <v>10</v>
      </c>
      <c r="P170" s="18" t="s">
        <v>126</v>
      </c>
      <c r="Q170" s="18" t="s">
        <v>65</v>
      </c>
      <c r="R170" s="103" t="s">
        <v>65</v>
      </c>
      <c r="S170" s="6" t="s">
        <v>781</v>
      </c>
      <c r="T170" s="18" t="s">
        <v>22</v>
      </c>
      <c r="U170" s="18" t="s">
        <v>23</v>
      </c>
      <c r="V170" s="18"/>
      <c r="W170" s="35" t="s">
        <v>351</v>
      </c>
      <c r="X170" s="69" t="s">
        <v>351</v>
      </c>
      <c r="Y170" s="37" t="s">
        <v>416</v>
      </c>
      <c r="Z170" s="86" t="s">
        <v>557</v>
      </c>
      <c r="AA170" s="37">
        <v>3</v>
      </c>
      <c r="AB170" s="37"/>
      <c r="AC170" s="37" t="s">
        <v>756</v>
      </c>
      <c r="AD170" s="37">
        <v>2</v>
      </c>
      <c r="AE170" s="37"/>
      <c r="AF170" s="126">
        <v>27912</v>
      </c>
      <c r="AG170" s="126">
        <v>158984</v>
      </c>
    </row>
    <row r="171" spans="1:33" ht="38.25" x14ac:dyDescent="0.25">
      <c r="A171" s="6" t="s">
        <v>1250</v>
      </c>
      <c r="B171" s="71" t="str">
        <f t="shared" si="7"/>
        <v>Ratio | Urea Clearance, Equilibrated, Delivered | Therapy Outcomes | Dialysis, Hemodialysis</v>
      </c>
      <c r="C171" s="6" t="s">
        <v>959</v>
      </c>
      <c r="D171" s="6" t="s">
        <v>1064</v>
      </c>
      <c r="E171" s="6" t="s">
        <v>139</v>
      </c>
      <c r="F171" s="6" t="s">
        <v>931</v>
      </c>
      <c r="G171" s="6"/>
      <c r="H171" s="3" t="s">
        <v>387</v>
      </c>
      <c r="I171" s="2" t="s">
        <v>139</v>
      </c>
      <c r="J171" s="3" t="s">
        <v>225</v>
      </c>
      <c r="K171" s="3" t="s">
        <v>148</v>
      </c>
      <c r="L171" s="18" t="s">
        <v>7</v>
      </c>
      <c r="M171" s="18" t="s">
        <v>28</v>
      </c>
      <c r="N171" s="18" t="s">
        <v>9</v>
      </c>
      <c r="O171" s="18" t="s">
        <v>10</v>
      </c>
      <c r="P171" s="18" t="s">
        <v>126</v>
      </c>
      <c r="Q171" s="35" t="s">
        <v>141</v>
      </c>
      <c r="R171" s="100" t="s">
        <v>141</v>
      </c>
      <c r="S171" s="112" t="s">
        <v>785</v>
      </c>
      <c r="T171" s="18" t="s">
        <v>22</v>
      </c>
      <c r="U171" s="18" t="s">
        <v>23</v>
      </c>
      <c r="V171" s="18"/>
      <c r="W171" s="35" t="s">
        <v>351</v>
      </c>
      <c r="X171" s="69" t="s">
        <v>351</v>
      </c>
      <c r="Y171" s="65" t="s">
        <v>414</v>
      </c>
      <c r="Z171" s="85">
        <v>1.1000000000000001</v>
      </c>
      <c r="AA171" s="37">
        <v>3</v>
      </c>
      <c r="AB171" s="37"/>
      <c r="AC171" s="37" t="s">
        <v>756</v>
      </c>
      <c r="AD171" s="37">
        <v>2</v>
      </c>
      <c r="AE171" s="37"/>
      <c r="AF171" s="126">
        <v>27908</v>
      </c>
      <c r="AG171" s="126">
        <v>158980</v>
      </c>
    </row>
    <row r="172" spans="1:33" ht="76.5" x14ac:dyDescent="0.25">
      <c r="A172" s="6" t="s">
        <v>1251</v>
      </c>
      <c r="B172" s="71" t="str">
        <f t="shared" ref="B172:B183" si="8">C172 &amp; " | " &amp; D172 &amp; " | " &amp; E172 &amp; " | " &amp; F172</f>
        <v>Ratio | Urea Clearance, Single Pool Model, Delivered | Therapy Outcomes | Dialysis, Hemodialysis</v>
      </c>
      <c r="C172" s="6" t="s">
        <v>959</v>
      </c>
      <c r="D172" s="6" t="s">
        <v>1063</v>
      </c>
      <c r="E172" s="6" t="s">
        <v>139</v>
      </c>
      <c r="F172" s="6" t="s">
        <v>931</v>
      </c>
      <c r="G172" s="6"/>
      <c r="H172" s="3" t="s">
        <v>387</v>
      </c>
      <c r="I172" s="2" t="s">
        <v>139</v>
      </c>
      <c r="J172" s="3" t="s">
        <v>149</v>
      </c>
      <c r="K172" s="3" t="s">
        <v>150</v>
      </c>
      <c r="L172" s="18" t="s">
        <v>7</v>
      </c>
      <c r="M172" s="18" t="s">
        <v>28</v>
      </c>
      <c r="N172" s="18" t="s">
        <v>9</v>
      </c>
      <c r="O172" s="18" t="s">
        <v>10</v>
      </c>
      <c r="P172" s="18" t="s">
        <v>126</v>
      </c>
      <c r="Q172" s="35" t="s">
        <v>141</v>
      </c>
      <c r="R172" s="100" t="s">
        <v>141</v>
      </c>
      <c r="S172" s="112" t="s">
        <v>785</v>
      </c>
      <c r="T172" s="18" t="s">
        <v>22</v>
      </c>
      <c r="U172" s="18" t="s">
        <v>23</v>
      </c>
      <c r="V172" s="18"/>
      <c r="W172" s="35" t="s">
        <v>351</v>
      </c>
      <c r="X172" s="69" t="s">
        <v>351</v>
      </c>
      <c r="Y172" s="37" t="s">
        <v>414</v>
      </c>
      <c r="Z172" s="85">
        <v>1.1000000000000001</v>
      </c>
      <c r="AA172" s="37">
        <v>3</v>
      </c>
      <c r="AB172" s="37"/>
      <c r="AC172" s="37" t="s">
        <v>756</v>
      </c>
      <c r="AD172" s="37">
        <v>2</v>
      </c>
      <c r="AE172" s="37"/>
      <c r="AF172" s="126">
        <v>27916</v>
      </c>
      <c r="AG172" s="126">
        <v>158988</v>
      </c>
    </row>
    <row r="173" spans="1:33" ht="102" x14ac:dyDescent="0.25">
      <c r="A173" s="6" t="s">
        <v>1252</v>
      </c>
      <c r="B173" s="71" t="str">
        <f>C173 &amp; " | " &amp; D173 &amp; " | " &amp; E173 &amp; " | " &amp; F173</f>
        <v>Ratio | Urea Clearance, Single Pool Model, Projected | Therapy Outcomes | Dialysis, Hemodialysis</v>
      </c>
      <c r="C173" s="6" t="s">
        <v>959</v>
      </c>
      <c r="D173" s="6" t="s">
        <v>1062</v>
      </c>
      <c r="E173" s="6" t="s">
        <v>139</v>
      </c>
      <c r="F173" s="6" t="s">
        <v>931</v>
      </c>
      <c r="G173" s="6"/>
      <c r="H173" s="3" t="s">
        <v>387</v>
      </c>
      <c r="I173" s="2" t="s">
        <v>139</v>
      </c>
      <c r="J173" s="3" t="s">
        <v>146</v>
      </c>
      <c r="K173" s="3" t="s">
        <v>147</v>
      </c>
      <c r="L173" s="18" t="s">
        <v>7</v>
      </c>
      <c r="M173" s="18" t="s">
        <v>28</v>
      </c>
      <c r="N173" s="18" t="s">
        <v>9</v>
      </c>
      <c r="O173" s="18" t="s">
        <v>10</v>
      </c>
      <c r="P173" s="18" t="s">
        <v>126</v>
      </c>
      <c r="Q173" s="35" t="s">
        <v>141</v>
      </c>
      <c r="R173" s="100" t="s">
        <v>141</v>
      </c>
      <c r="S173" s="112" t="s">
        <v>785</v>
      </c>
      <c r="T173" s="18" t="s">
        <v>22</v>
      </c>
      <c r="U173" s="18" t="s">
        <v>23</v>
      </c>
      <c r="V173" s="18"/>
      <c r="W173" s="35" t="s">
        <v>351</v>
      </c>
      <c r="X173" s="69" t="s">
        <v>351</v>
      </c>
      <c r="Y173" s="37" t="s">
        <v>414</v>
      </c>
      <c r="Z173" s="85">
        <v>1.1000000000000001</v>
      </c>
      <c r="AA173" s="37">
        <v>3</v>
      </c>
      <c r="AB173" s="37"/>
      <c r="AC173" s="37" t="s">
        <v>756</v>
      </c>
      <c r="AD173" s="37">
        <v>2</v>
      </c>
      <c r="AE173" s="37"/>
      <c r="AF173" s="126">
        <v>27940</v>
      </c>
      <c r="AG173" s="126">
        <v>159012</v>
      </c>
    </row>
    <row r="174" spans="1:33" ht="38.25" x14ac:dyDescent="0.25">
      <c r="A174" s="6" t="s">
        <v>1253</v>
      </c>
      <c r="B174" s="71" t="str">
        <f t="shared" si="8"/>
        <v>StatusEvent | Treatment, Non-specific alarm condition, ‹Error› | Therapy Outcomes | Dialysis, Hemodialysis</v>
      </c>
      <c r="C174" s="6" t="s">
        <v>921</v>
      </c>
      <c r="D174" s="6" t="s">
        <v>1083</v>
      </c>
      <c r="E174" s="6" t="s">
        <v>139</v>
      </c>
      <c r="F174" s="6" t="s">
        <v>931</v>
      </c>
      <c r="G174" s="6" t="s">
        <v>369</v>
      </c>
      <c r="H174" s="3" t="s">
        <v>387</v>
      </c>
      <c r="I174" s="7" t="s">
        <v>139</v>
      </c>
      <c r="J174" s="8" t="s">
        <v>317</v>
      </c>
      <c r="K174" s="8" t="s">
        <v>277</v>
      </c>
      <c r="L174" s="36" t="s">
        <v>7</v>
      </c>
      <c r="M174" s="18" t="s">
        <v>341</v>
      </c>
      <c r="N174" s="36" t="s">
        <v>9</v>
      </c>
      <c r="O174" s="36" t="s">
        <v>82</v>
      </c>
      <c r="P174" s="36" t="s">
        <v>218</v>
      </c>
      <c r="Q174" s="36" t="s">
        <v>12</v>
      </c>
      <c r="R174" s="100" t="s">
        <v>351</v>
      </c>
      <c r="S174" s="112" t="s">
        <v>351</v>
      </c>
      <c r="T174" s="36" t="s">
        <v>22</v>
      </c>
      <c r="U174" s="36" t="s">
        <v>23</v>
      </c>
      <c r="V174" s="36"/>
      <c r="W174" s="35" t="s">
        <v>351</v>
      </c>
      <c r="X174" s="69" t="s">
        <v>351</v>
      </c>
      <c r="Y174" s="36" t="s">
        <v>12</v>
      </c>
      <c r="Z174" s="81" t="s">
        <v>397</v>
      </c>
      <c r="AA174" s="37">
        <v>3</v>
      </c>
      <c r="AB174" s="37">
        <v>0</v>
      </c>
      <c r="AC174" s="37" t="s">
        <v>755</v>
      </c>
      <c r="AD174" s="37">
        <v>3</v>
      </c>
      <c r="AE174" s="37"/>
      <c r="AF174" s="126">
        <v>1660</v>
      </c>
      <c r="AG174" s="126">
        <v>198268</v>
      </c>
    </row>
    <row r="175" spans="1:33" ht="76.5" x14ac:dyDescent="0.25">
      <c r="A175" s="6" t="s">
        <v>1254</v>
      </c>
      <c r="B175" s="71" t="str">
        <f t="shared" si="8"/>
        <v>Ratio | Blood Flow, in Access Line (percentage dialyzed blood returned immediately back to the dialysis machine instead of entering back into the patient's vasculature) | Therapy Outcomes | Dialysis, Hemodialysis</v>
      </c>
      <c r="C175" s="6" t="s">
        <v>959</v>
      </c>
      <c r="D175" s="6" t="s">
        <v>1043</v>
      </c>
      <c r="E175" s="6" t="s">
        <v>139</v>
      </c>
      <c r="F175" s="6" t="s">
        <v>931</v>
      </c>
      <c r="G175" s="6"/>
      <c r="H175" s="3" t="s">
        <v>387</v>
      </c>
      <c r="I175" s="2" t="s">
        <v>139</v>
      </c>
      <c r="J175" s="3" t="s">
        <v>140</v>
      </c>
      <c r="K175" s="3" t="s">
        <v>673</v>
      </c>
      <c r="L175" s="18" t="s">
        <v>7</v>
      </c>
      <c r="M175" s="18" t="s">
        <v>28</v>
      </c>
      <c r="N175" s="18" t="s">
        <v>51</v>
      </c>
      <c r="O175" s="18" t="s">
        <v>10</v>
      </c>
      <c r="P175" s="18" t="s">
        <v>67</v>
      </c>
      <c r="Q175" s="18" t="s">
        <v>141</v>
      </c>
      <c r="R175" s="105" t="s">
        <v>141</v>
      </c>
      <c r="S175" s="77" t="s">
        <v>785</v>
      </c>
      <c r="T175" s="18" t="s">
        <v>22</v>
      </c>
      <c r="U175" s="18" t="s">
        <v>23</v>
      </c>
      <c r="V175" s="18"/>
      <c r="W175" s="35" t="s">
        <v>351</v>
      </c>
      <c r="X175" s="69" t="s">
        <v>351</v>
      </c>
      <c r="Y175" s="37" t="s">
        <v>412</v>
      </c>
      <c r="Z175" s="86" t="s">
        <v>548</v>
      </c>
      <c r="AA175" s="37">
        <v>3</v>
      </c>
      <c r="AB175" s="37"/>
      <c r="AC175" s="37" t="s">
        <v>756</v>
      </c>
      <c r="AD175" s="37">
        <v>2</v>
      </c>
      <c r="AE175" s="37"/>
      <c r="AF175" s="126">
        <v>27932</v>
      </c>
      <c r="AG175" s="126">
        <v>159004</v>
      </c>
    </row>
    <row r="176" spans="1:33" ht="25.5" x14ac:dyDescent="0.25">
      <c r="A176" s="6" t="s">
        <v>1255</v>
      </c>
      <c r="B176" s="71" t="str">
        <f t="shared" si="8"/>
        <v>Concentration | Sodium (NA), Patient Plasma | Therapy Outcomes | Dialysis, Hemodialysis</v>
      </c>
      <c r="C176" s="6" t="s">
        <v>938</v>
      </c>
      <c r="D176" s="6" t="s">
        <v>1044</v>
      </c>
      <c r="E176" s="6" t="s">
        <v>139</v>
      </c>
      <c r="F176" s="6" t="s">
        <v>931</v>
      </c>
      <c r="G176" s="6"/>
      <c r="H176" s="3" t="s">
        <v>387</v>
      </c>
      <c r="I176" s="2" t="s">
        <v>139</v>
      </c>
      <c r="J176" s="3" t="s">
        <v>160</v>
      </c>
      <c r="K176" s="3" t="s">
        <v>161</v>
      </c>
      <c r="L176" s="18" t="s">
        <v>7</v>
      </c>
      <c r="M176" s="18" t="s">
        <v>28</v>
      </c>
      <c r="N176" s="18" t="s">
        <v>9</v>
      </c>
      <c r="O176" s="18" t="s">
        <v>10</v>
      </c>
      <c r="P176" s="18" t="s">
        <v>32</v>
      </c>
      <c r="Q176" s="18" t="s">
        <v>115</v>
      </c>
      <c r="R176" s="105" t="s">
        <v>115</v>
      </c>
      <c r="S176" s="77" t="s">
        <v>783</v>
      </c>
      <c r="T176" s="18" t="s">
        <v>22</v>
      </c>
      <c r="U176" s="18" t="s">
        <v>23</v>
      </c>
      <c r="V176" s="18"/>
      <c r="W176" s="35" t="s">
        <v>351</v>
      </c>
      <c r="X176" s="69" t="s">
        <v>351</v>
      </c>
      <c r="Y176" s="37" t="s">
        <v>402</v>
      </c>
      <c r="Z176" s="85">
        <v>140</v>
      </c>
      <c r="AA176" s="37">
        <v>3</v>
      </c>
      <c r="AB176" s="37"/>
      <c r="AC176" s="37" t="s">
        <v>756</v>
      </c>
      <c r="AD176" s="37">
        <v>2</v>
      </c>
      <c r="AE176" s="37"/>
      <c r="AF176" s="126">
        <v>27936</v>
      </c>
      <c r="AG176" s="126">
        <v>159008</v>
      </c>
    </row>
    <row r="177" spans="1:35" ht="72" customHeight="1" x14ac:dyDescent="0.25">
      <c r="A177" s="6" t="s">
        <v>1256</v>
      </c>
      <c r="B177" s="71" t="str">
        <f t="shared" si="8"/>
        <v>Method (enumeration) | Treatment Completion | Therapy Outcomes | Dialysis, Hemodialysis</v>
      </c>
      <c r="C177" s="6" t="s">
        <v>922</v>
      </c>
      <c r="D177" s="6" t="s">
        <v>1007</v>
      </c>
      <c r="E177" s="6" t="s">
        <v>139</v>
      </c>
      <c r="F177" s="6" t="s">
        <v>931</v>
      </c>
      <c r="G177" s="6"/>
      <c r="H177" s="3" t="s">
        <v>387</v>
      </c>
      <c r="I177" s="2" t="s">
        <v>139</v>
      </c>
      <c r="J177" s="3" t="s">
        <v>227</v>
      </c>
      <c r="K177" s="3" t="s">
        <v>169</v>
      </c>
      <c r="L177" s="18" t="s">
        <v>7</v>
      </c>
      <c r="M177" s="18" t="s">
        <v>28</v>
      </c>
      <c r="N177" s="18" t="s">
        <v>9</v>
      </c>
      <c r="O177" s="18" t="s">
        <v>17</v>
      </c>
      <c r="P177" s="18" t="s">
        <v>18</v>
      </c>
      <c r="Q177" s="18" t="s">
        <v>12</v>
      </c>
      <c r="R177" s="100" t="s">
        <v>351</v>
      </c>
      <c r="S177" s="112" t="s">
        <v>351</v>
      </c>
      <c r="T177" s="18" t="s">
        <v>13</v>
      </c>
      <c r="U177" s="18" t="s">
        <v>14</v>
      </c>
      <c r="V177" s="18" t="s">
        <v>730</v>
      </c>
      <c r="W177" s="35" t="s">
        <v>731</v>
      </c>
      <c r="X177" s="69" t="s">
        <v>732</v>
      </c>
      <c r="Y177" s="37" t="s">
        <v>12</v>
      </c>
      <c r="Z177" s="85" t="s">
        <v>507</v>
      </c>
      <c r="AA177" s="37">
        <v>3</v>
      </c>
      <c r="AB177" s="37"/>
      <c r="AC177" s="37">
        <v>1</v>
      </c>
      <c r="AD177" s="37">
        <v>2</v>
      </c>
      <c r="AE177" s="37"/>
      <c r="AF177" s="126">
        <v>27546</v>
      </c>
      <c r="AG177" s="126">
        <v>158618</v>
      </c>
    </row>
    <row r="178" spans="1:35" ht="25.5" x14ac:dyDescent="0.25">
      <c r="A178" s="6" t="s">
        <v>1257</v>
      </c>
      <c r="B178" s="71" t="str">
        <f t="shared" si="8"/>
        <v>StatusEvent | Treament Time, ‹Achieved› | Therapy Outcomes | Dialysis, Hemodialysis</v>
      </c>
      <c r="C178" s="6" t="s">
        <v>921</v>
      </c>
      <c r="D178" s="6" t="s">
        <v>1088</v>
      </c>
      <c r="E178" s="6" t="s">
        <v>139</v>
      </c>
      <c r="F178" s="6" t="s">
        <v>931</v>
      </c>
      <c r="G178" s="6" t="s">
        <v>368</v>
      </c>
      <c r="H178" s="3" t="s">
        <v>387</v>
      </c>
      <c r="I178" s="7" t="s">
        <v>139</v>
      </c>
      <c r="J178" s="8" t="s">
        <v>314</v>
      </c>
      <c r="K178" s="8" t="s">
        <v>274</v>
      </c>
      <c r="L178" s="36" t="s">
        <v>7</v>
      </c>
      <c r="M178" s="18" t="s">
        <v>341</v>
      </c>
      <c r="N178" s="36" t="s">
        <v>9</v>
      </c>
      <c r="O178" s="36" t="s">
        <v>82</v>
      </c>
      <c r="P178" s="36" t="s">
        <v>218</v>
      </c>
      <c r="Q178" s="36" t="s">
        <v>12</v>
      </c>
      <c r="R178" s="100" t="s">
        <v>351</v>
      </c>
      <c r="S178" s="112" t="s">
        <v>351</v>
      </c>
      <c r="T178" s="36" t="s">
        <v>22</v>
      </c>
      <c r="U178" s="36" t="s">
        <v>23</v>
      </c>
      <c r="V178" s="36"/>
      <c r="W178" s="35" t="s">
        <v>351</v>
      </c>
      <c r="X178" s="69" t="s">
        <v>351</v>
      </c>
      <c r="Y178" s="36" t="s">
        <v>12</v>
      </c>
      <c r="Z178" s="81" t="s">
        <v>397</v>
      </c>
      <c r="AA178" s="37">
        <v>3</v>
      </c>
      <c r="AB178" s="37">
        <v>0</v>
      </c>
      <c r="AC178" s="37" t="s">
        <v>755</v>
      </c>
      <c r="AD178" s="37">
        <v>3</v>
      </c>
      <c r="AE178" s="37"/>
      <c r="AF178" s="126">
        <v>1662</v>
      </c>
      <c r="AG178" s="126">
        <v>198270</v>
      </c>
    </row>
    <row r="179" spans="1:35" ht="25.5" x14ac:dyDescent="0.25">
      <c r="A179" s="6" t="s">
        <v>1258</v>
      </c>
      <c r="B179" s="71" t="str">
        <f>C179 &amp; " | " &amp; D179 &amp; " | " &amp; E179 &amp; " | " &amp; F179</f>
        <v>Weight | Body, Start of Treatment | Therapy Outcomes | Dialysis, Hemodialysis</v>
      </c>
      <c r="C179" s="6" t="s">
        <v>1008</v>
      </c>
      <c r="D179" s="6" t="s">
        <v>1061</v>
      </c>
      <c r="E179" s="6" t="s">
        <v>139</v>
      </c>
      <c r="F179" s="6" t="s">
        <v>931</v>
      </c>
      <c r="G179" s="6"/>
      <c r="H179" s="3" t="s">
        <v>387</v>
      </c>
      <c r="I179" s="2" t="s">
        <v>139</v>
      </c>
      <c r="J179" s="3" t="s">
        <v>226</v>
      </c>
      <c r="K179" s="3" t="s">
        <v>155</v>
      </c>
      <c r="L179" s="18" t="s">
        <v>37</v>
      </c>
      <c r="M179" s="18" t="s">
        <v>8</v>
      </c>
      <c r="N179" s="18" t="s">
        <v>9</v>
      </c>
      <c r="O179" s="18" t="s">
        <v>10</v>
      </c>
      <c r="P179" s="18" t="s">
        <v>117</v>
      </c>
      <c r="Q179" s="18" t="s">
        <v>156</v>
      </c>
      <c r="R179" s="103" t="s">
        <v>347</v>
      </c>
      <c r="S179" s="6" t="s">
        <v>786</v>
      </c>
      <c r="T179" s="18" t="s">
        <v>22</v>
      </c>
      <c r="U179" s="18" t="s">
        <v>23</v>
      </c>
      <c r="V179" s="18"/>
      <c r="W179" s="35" t="s">
        <v>351</v>
      </c>
      <c r="X179" s="69" t="s">
        <v>351</v>
      </c>
      <c r="Y179" s="37" t="s">
        <v>412</v>
      </c>
      <c r="Z179" s="86" t="s">
        <v>552</v>
      </c>
      <c r="AA179" s="37">
        <v>3</v>
      </c>
      <c r="AB179" s="37"/>
      <c r="AC179" s="37" t="s">
        <v>756</v>
      </c>
      <c r="AD179" s="37">
        <v>2</v>
      </c>
      <c r="AE179" s="37"/>
      <c r="AF179" s="126">
        <v>27928</v>
      </c>
      <c r="AG179" s="126">
        <v>159000</v>
      </c>
    </row>
    <row r="180" spans="1:35" ht="25.5" x14ac:dyDescent="0.25">
      <c r="A180" s="6" t="s">
        <v>1259</v>
      </c>
      <c r="B180" s="71" t="str">
        <f t="shared" si="8"/>
        <v>Weight | Body, End of Treatment | Therapy Outcomes | Dialysis, Hemodialysis</v>
      </c>
      <c r="C180" s="6" t="s">
        <v>1008</v>
      </c>
      <c r="D180" s="6" t="s">
        <v>1039</v>
      </c>
      <c r="E180" s="6" t="s">
        <v>139</v>
      </c>
      <c r="F180" s="6" t="s">
        <v>931</v>
      </c>
      <c r="G180" s="6"/>
      <c r="H180" s="3" t="s">
        <v>387</v>
      </c>
      <c r="I180" s="2" t="s">
        <v>139</v>
      </c>
      <c r="J180" s="3" t="s">
        <v>550</v>
      </c>
      <c r="K180" s="3" t="s">
        <v>551</v>
      </c>
      <c r="L180" s="18" t="s">
        <v>37</v>
      </c>
      <c r="M180" s="18" t="s">
        <v>8</v>
      </c>
      <c r="N180" s="18" t="s">
        <v>9</v>
      </c>
      <c r="O180" s="18" t="s">
        <v>10</v>
      </c>
      <c r="P180" s="18" t="s">
        <v>117</v>
      </c>
      <c r="Q180" s="18" t="s">
        <v>156</v>
      </c>
      <c r="R180" s="103" t="s">
        <v>347</v>
      </c>
      <c r="S180" s="6" t="s">
        <v>786</v>
      </c>
      <c r="T180" s="18" t="s">
        <v>22</v>
      </c>
      <c r="U180" s="18" t="s">
        <v>23</v>
      </c>
      <c r="V180" s="18"/>
      <c r="W180" s="35" t="s">
        <v>351</v>
      </c>
      <c r="X180" s="69" t="s">
        <v>351</v>
      </c>
      <c r="Y180" s="37" t="s">
        <v>412</v>
      </c>
      <c r="Z180" s="86" t="s">
        <v>552</v>
      </c>
      <c r="AA180" s="37">
        <v>3</v>
      </c>
      <c r="AB180" s="37"/>
      <c r="AC180" s="37" t="s">
        <v>756</v>
      </c>
      <c r="AD180" s="37">
        <v>2</v>
      </c>
      <c r="AE180" s="37"/>
      <c r="AF180" s="126">
        <v>27948</v>
      </c>
      <c r="AG180" s="126">
        <v>159020</v>
      </c>
    </row>
    <row r="181" spans="1:35" ht="25.5" x14ac:dyDescent="0.25">
      <c r="A181" s="6" t="s">
        <v>1260</v>
      </c>
      <c r="B181" s="71" t="str">
        <f t="shared" si="8"/>
        <v>Weight, Setting | Body, End of Treatment | Therapy Outcomes | Dialysis, Hemodialysis</v>
      </c>
      <c r="C181" s="116" t="s">
        <v>1038</v>
      </c>
      <c r="D181" s="116" t="s">
        <v>1039</v>
      </c>
      <c r="E181" s="6" t="s">
        <v>139</v>
      </c>
      <c r="F181" s="6" t="s">
        <v>931</v>
      </c>
      <c r="G181" s="6"/>
      <c r="H181" s="3" t="s">
        <v>387</v>
      </c>
      <c r="I181" s="2" t="s">
        <v>139</v>
      </c>
      <c r="J181" s="3" t="s">
        <v>870</v>
      </c>
      <c r="K181" s="3" t="s">
        <v>873</v>
      </c>
      <c r="L181" s="18" t="s">
        <v>37</v>
      </c>
      <c r="M181" s="18" t="s">
        <v>8</v>
      </c>
      <c r="N181" s="18" t="s">
        <v>9</v>
      </c>
      <c r="O181" s="18" t="s">
        <v>10</v>
      </c>
      <c r="P181" s="18" t="s">
        <v>117</v>
      </c>
      <c r="Q181" s="18" t="s">
        <v>156</v>
      </c>
      <c r="R181" s="103" t="s">
        <v>347</v>
      </c>
      <c r="S181" s="6" t="s">
        <v>786</v>
      </c>
      <c r="T181" s="18" t="s">
        <v>22</v>
      </c>
      <c r="U181" s="18" t="s">
        <v>23</v>
      </c>
      <c r="V181" s="18"/>
      <c r="W181" s="35" t="s">
        <v>351</v>
      </c>
      <c r="X181" s="69" t="s">
        <v>351</v>
      </c>
      <c r="Y181" s="37" t="s">
        <v>412</v>
      </c>
      <c r="Z181" s="86" t="s">
        <v>876</v>
      </c>
      <c r="AA181" s="37">
        <v>8</v>
      </c>
      <c r="AB181" s="37"/>
      <c r="AC181" s="37"/>
      <c r="AD181" s="37"/>
      <c r="AE181" s="37"/>
      <c r="AF181" s="126"/>
      <c r="AG181" s="126"/>
    </row>
    <row r="182" spans="1:35" ht="38.25" x14ac:dyDescent="0.25">
      <c r="A182" s="6" t="s">
        <v>1261</v>
      </c>
      <c r="B182" s="71" t="str">
        <f t="shared" si="8"/>
        <v>Time, Setting | Therapy End | Therapy Outcomes | Dialysis, Hemodialysis</v>
      </c>
      <c r="C182" s="116" t="s">
        <v>1036</v>
      </c>
      <c r="D182" s="116" t="s">
        <v>1040</v>
      </c>
      <c r="E182" s="6" t="s">
        <v>139</v>
      </c>
      <c r="F182" s="6" t="s">
        <v>931</v>
      </c>
      <c r="G182" s="6"/>
      <c r="H182" s="3" t="s">
        <v>387</v>
      </c>
      <c r="I182" s="2" t="s">
        <v>139</v>
      </c>
      <c r="J182" s="3" t="s">
        <v>871</v>
      </c>
      <c r="K182" s="3" t="s">
        <v>874</v>
      </c>
      <c r="L182" s="18" t="s">
        <v>37</v>
      </c>
      <c r="M182" s="18" t="s">
        <v>8</v>
      </c>
      <c r="N182" s="18" t="s">
        <v>9</v>
      </c>
      <c r="O182" s="18" t="s">
        <v>91</v>
      </c>
      <c r="P182" s="18" t="s">
        <v>92</v>
      </c>
      <c r="Q182" s="18" t="s">
        <v>12</v>
      </c>
      <c r="R182" s="103" t="s">
        <v>351</v>
      </c>
      <c r="S182" s="112" t="s">
        <v>351</v>
      </c>
      <c r="T182" s="18" t="s">
        <v>22</v>
      </c>
      <c r="U182" s="18" t="s">
        <v>23</v>
      </c>
      <c r="V182" s="18"/>
      <c r="W182" s="35" t="s">
        <v>351</v>
      </c>
      <c r="X182" s="69" t="s">
        <v>351</v>
      </c>
      <c r="Y182" s="37"/>
      <c r="Z182" s="86"/>
      <c r="AA182" s="37">
        <v>8</v>
      </c>
      <c r="AB182" s="37"/>
      <c r="AC182" s="37"/>
      <c r="AD182" s="37"/>
      <c r="AE182" s="37"/>
      <c r="AF182" s="126"/>
      <c r="AG182" s="126"/>
    </row>
    <row r="183" spans="1:35" ht="25.5" x14ac:dyDescent="0.25">
      <c r="A183" s="6" t="s">
        <v>1262</v>
      </c>
      <c r="B183" s="71" t="str">
        <f t="shared" si="8"/>
        <v>Duration, Setting | Therapy End | Therapy Outcomes | Dialysis, Hemodialysis</v>
      </c>
      <c r="C183" s="3" t="s">
        <v>1037</v>
      </c>
      <c r="D183" s="3" t="s">
        <v>1040</v>
      </c>
      <c r="E183" s="6" t="s">
        <v>139</v>
      </c>
      <c r="F183" s="6" t="s">
        <v>931</v>
      </c>
      <c r="G183" s="6"/>
      <c r="H183" s="3" t="s">
        <v>387</v>
      </c>
      <c r="I183" s="2" t="s">
        <v>139</v>
      </c>
      <c r="J183" s="3" t="s">
        <v>872</v>
      </c>
      <c r="K183" s="3" t="s">
        <v>875</v>
      </c>
      <c r="L183" s="18" t="s">
        <v>37</v>
      </c>
      <c r="M183" s="18" t="s">
        <v>8</v>
      </c>
      <c r="N183" s="18" t="s">
        <v>9</v>
      </c>
      <c r="O183" s="18" t="s">
        <v>10</v>
      </c>
      <c r="P183" s="18" t="s">
        <v>98</v>
      </c>
      <c r="Q183" s="18" t="s">
        <v>44</v>
      </c>
      <c r="R183" s="103" t="s">
        <v>349</v>
      </c>
      <c r="S183" s="6" t="s">
        <v>775</v>
      </c>
      <c r="T183" s="18" t="s">
        <v>22</v>
      </c>
      <c r="U183" s="18" t="s">
        <v>23</v>
      </c>
      <c r="V183" s="18"/>
      <c r="W183" s="35" t="s">
        <v>351</v>
      </c>
      <c r="X183" s="69" t="s">
        <v>351</v>
      </c>
      <c r="Y183" s="37" t="s">
        <v>405</v>
      </c>
      <c r="Z183" s="86">
        <v>300</v>
      </c>
      <c r="AA183" s="37">
        <v>8</v>
      </c>
      <c r="AB183" s="37"/>
      <c r="AC183" s="37"/>
      <c r="AD183" s="37"/>
      <c r="AE183" s="37"/>
      <c r="AF183" s="126"/>
      <c r="AG183" s="126"/>
    </row>
    <row r="184" spans="1:35" ht="38.25" x14ac:dyDescent="0.25">
      <c r="A184" s="62" t="s">
        <v>1263</v>
      </c>
      <c r="B184" s="166" t="str">
        <f>C184 &amp; " | " &amp; D184 &amp; " | " &amp; E184 &amp; " | " &amp; F184</f>
        <v>Subsystem |  | Ultrafiltration | Dialysis, Hemodialysis</v>
      </c>
      <c r="C184" s="164" t="s">
        <v>1006</v>
      </c>
      <c r="D184" s="164"/>
      <c r="E184" s="164" t="s">
        <v>955</v>
      </c>
      <c r="F184" s="164" t="s">
        <v>931</v>
      </c>
      <c r="G184" s="62"/>
      <c r="H184" s="5"/>
      <c r="I184" s="5"/>
      <c r="J184" s="120" t="s">
        <v>809</v>
      </c>
      <c r="K184" s="73" t="s">
        <v>810</v>
      </c>
      <c r="L184" s="5"/>
      <c r="M184" s="5"/>
      <c r="N184" s="5"/>
      <c r="O184" s="5"/>
      <c r="P184" s="5"/>
      <c r="Q184" s="5"/>
      <c r="R184" s="102"/>
      <c r="S184" s="62"/>
      <c r="T184" s="5" t="s">
        <v>13</v>
      </c>
      <c r="U184" s="5" t="s">
        <v>14</v>
      </c>
      <c r="V184" s="5"/>
      <c r="W184" s="5"/>
      <c r="X184" s="23"/>
      <c r="Y184" s="63"/>
      <c r="Z184" s="84"/>
      <c r="AA184" s="63">
        <v>3</v>
      </c>
      <c r="AB184" s="63"/>
      <c r="AC184" s="63" t="s">
        <v>759</v>
      </c>
      <c r="AD184" s="63">
        <v>1</v>
      </c>
      <c r="AE184" s="63"/>
      <c r="AF184" s="136">
        <v>5435</v>
      </c>
      <c r="AG184" s="136">
        <v>70971</v>
      </c>
    </row>
    <row r="185" spans="1:35" ht="71.25" customHeight="1" x14ac:dyDescent="0.25">
      <c r="A185" s="6" t="s">
        <v>1264</v>
      </c>
      <c r="B185" s="71" t="str">
        <f>C185 &amp; " | " &amp; D185 &amp; " | " &amp; E185 &amp; " | " &amp; F185</f>
        <v>Pump Mode (enumeration) | Ultrafiltration | Ultrafiltration | Dialysis, Hemodialysis</v>
      </c>
      <c r="C185" s="6" t="s">
        <v>936</v>
      </c>
      <c r="D185" s="6" t="s">
        <v>955</v>
      </c>
      <c r="E185" s="6" t="s">
        <v>955</v>
      </c>
      <c r="F185" s="6" t="s">
        <v>931</v>
      </c>
      <c r="G185" s="6"/>
      <c r="H185" s="3" t="s">
        <v>387</v>
      </c>
      <c r="I185" s="2" t="s">
        <v>170</v>
      </c>
      <c r="J185" s="3" t="s">
        <v>176</v>
      </c>
      <c r="K185" s="3" t="s">
        <v>177</v>
      </c>
      <c r="L185" s="18" t="s">
        <v>7</v>
      </c>
      <c r="M185" s="18" t="s">
        <v>8</v>
      </c>
      <c r="N185" s="18" t="s">
        <v>9</v>
      </c>
      <c r="O185" s="18" t="s">
        <v>17</v>
      </c>
      <c r="P185" s="18" t="s">
        <v>18</v>
      </c>
      <c r="Q185" s="18" t="s">
        <v>12</v>
      </c>
      <c r="R185" s="100" t="s">
        <v>351</v>
      </c>
      <c r="S185" s="112" t="s">
        <v>351</v>
      </c>
      <c r="T185" s="18" t="s">
        <v>13</v>
      </c>
      <c r="U185" s="18" t="s">
        <v>14</v>
      </c>
      <c r="V185" s="18" t="s">
        <v>733</v>
      </c>
      <c r="W185" s="35" t="s">
        <v>734</v>
      </c>
      <c r="X185" s="69" t="s">
        <v>743</v>
      </c>
      <c r="Y185" s="36" t="s">
        <v>12</v>
      </c>
      <c r="Z185" s="87" t="s">
        <v>508</v>
      </c>
      <c r="AA185" s="37">
        <v>3</v>
      </c>
      <c r="AB185" s="37"/>
      <c r="AC185" s="37">
        <v>1</v>
      </c>
      <c r="AD185" s="37">
        <v>2</v>
      </c>
      <c r="AE185" s="37"/>
      <c r="AF185" s="126">
        <v>27547</v>
      </c>
      <c r="AG185" s="126">
        <v>158619</v>
      </c>
    </row>
    <row r="186" spans="1:35" x14ac:dyDescent="0.25">
      <c r="A186" s="6" t="s">
        <v>1301</v>
      </c>
      <c r="B186" s="71"/>
      <c r="E186" s="6"/>
      <c r="F186" s="6"/>
      <c r="G186" s="6"/>
      <c r="H186" s="3"/>
      <c r="I186" s="2"/>
      <c r="J186" s="3"/>
      <c r="K186" s="3" t="s">
        <v>1352</v>
      </c>
      <c r="L186" s="18"/>
      <c r="M186" s="18"/>
      <c r="N186" s="18"/>
      <c r="O186" s="18"/>
      <c r="P186" s="18"/>
      <c r="Q186" s="18"/>
      <c r="R186" s="100"/>
      <c r="S186" s="112"/>
      <c r="T186" s="18" t="s">
        <v>22</v>
      </c>
      <c r="U186" s="18" t="s">
        <v>1320</v>
      </c>
      <c r="V186" s="18"/>
      <c r="W186" s="35"/>
      <c r="X186" s="69"/>
      <c r="Y186" s="18"/>
      <c r="Z186" s="81"/>
      <c r="AA186" s="37"/>
      <c r="AB186" s="37"/>
      <c r="AC186" s="37"/>
      <c r="AD186" s="37"/>
      <c r="AE186" s="37"/>
      <c r="AF186" s="126"/>
      <c r="AG186" s="126"/>
      <c r="AI186" s="185"/>
    </row>
    <row r="187" spans="1:35" ht="25.5" x14ac:dyDescent="0.25">
      <c r="A187" s="6" t="s">
        <v>1265</v>
      </c>
      <c r="B187" s="71" t="str">
        <f>C187 &amp; " | " &amp; D187 &amp; " | " &amp; E187 &amp; " | " &amp; F187</f>
        <v>Flow Rate, Setting | Ultrafiltration | Ultrafiltration | Dialysis, Hemodialysis</v>
      </c>
      <c r="C187" s="6" t="s">
        <v>933</v>
      </c>
      <c r="D187" s="6" t="s">
        <v>955</v>
      </c>
      <c r="E187" s="6" t="s">
        <v>955</v>
      </c>
      <c r="F187" s="6" t="s">
        <v>931</v>
      </c>
      <c r="G187" s="6"/>
      <c r="H187" s="3" t="s">
        <v>387</v>
      </c>
      <c r="I187" s="2" t="s">
        <v>170</v>
      </c>
      <c r="J187" s="3" t="s">
        <v>228</v>
      </c>
      <c r="K187" s="3" t="s">
        <v>766</v>
      </c>
      <c r="L187" s="18" t="s">
        <v>7</v>
      </c>
      <c r="M187" s="18" t="s">
        <v>28</v>
      </c>
      <c r="N187" s="18" t="s">
        <v>51</v>
      </c>
      <c r="O187" s="18" t="s">
        <v>10</v>
      </c>
      <c r="P187" s="18" t="s">
        <v>98</v>
      </c>
      <c r="Q187" s="18" t="s">
        <v>344</v>
      </c>
      <c r="R187" s="103" t="s">
        <v>344</v>
      </c>
      <c r="S187" s="6" t="s">
        <v>778</v>
      </c>
      <c r="T187" s="18" t="s">
        <v>13</v>
      </c>
      <c r="U187" s="18" t="s">
        <v>14</v>
      </c>
      <c r="V187" s="18"/>
      <c r="W187" s="35"/>
      <c r="X187" s="69"/>
      <c r="Y187" s="36" t="s">
        <v>405</v>
      </c>
      <c r="Z187" s="87">
        <v>100</v>
      </c>
      <c r="AA187" s="37">
        <v>3</v>
      </c>
      <c r="AB187" s="37"/>
      <c r="AC187" s="37" t="s">
        <v>756</v>
      </c>
      <c r="AD187" s="37">
        <v>258</v>
      </c>
      <c r="AE187" s="37"/>
      <c r="AF187" s="133">
        <v>27964</v>
      </c>
      <c r="AG187" s="133">
        <v>16936252</v>
      </c>
    </row>
    <row r="188" spans="1:35" ht="25.5" x14ac:dyDescent="0.25">
      <c r="A188" s="6" t="s">
        <v>1266</v>
      </c>
      <c r="B188" s="71" t="str">
        <f>C188 &amp; " | " &amp; D188 &amp; " | " &amp; E188 &amp; " | " &amp; F188</f>
        <v>Flow Rate, Current | Ultrafiltration | Ultrafiltration | Dialysis, Hemodialysis</v>
      </c>
      <c r="C188" s="6" t="s">
        <v>932</v>
      </c>
      <c r="D188" s="6" t="s">
        <v>955</v>
      </c>
      <c r="E188" s="6" t="s">
        <v>955</v>
      </c>
      <c r="F188" s="6" t="s">
        <v>931</v>
      </c>
      <c r="G188" s="6"/>
      <c r="H188" s="3" t="s">
        <v>387</v>
      </c>
      <c r="I188" s="2" t="s">
        <v>170</v>
      </c>
      <c r="J188" s="3" t="s">
        <v>228</v>
      </c>
      <c r="K188" s="3" t="s">
        <v>819</v>
      </c>
      <c r="L188" s="18" t="s">
        <v>7</v>
      </c>
      <c r="M188" s="18" t="s">
        <v>28</v>
      </c>
      <c r="N188" s="18" t="s">
        <v>51</v>
      </c>
      <c r="O188" s="18" t="s">
        <v>10</v>
      </c>
      <c r="P188" s="18" t="s">
        <v>98</v>
      </c>
      <c r="Q188" s="18" t="s">
        <v>344</v>
      </c>
      <c r="R188" s="103" t="s">
        <v>344</v>
      </c>
      <c r="S188" s="6" t="s">
        <v>778</v>
      </c>
      <c r="T188" s="18" t="s">
        <v>13</v>
      </c>
      <c r="U188" s="18" t="s">
        <v>14</v>
      </c>
      <c r="V188" s="18"/>
      <c r="W188" s="35" t="s">
        <v>351</v>
      </c>
      <c r="X188" s="69" t="s">
        <v>351</v>
      </c>
      <c r="Y188" s="36" t="s">
        <v>405</v>
      </c>
      <c r="Z188" s="87">
        <v>100</v>
      </c>
      <c r="AA188" s="37">
        <v>3</v>
      </c>
      <c r="AB188" s="37"/>
      <c r="AC188" s="37" t="s">
        <v>756</v>
      </c>
      <c r="AD188" s="37">
        <v>2</v>
      </c>
      <c r="AE188" s="37"/>
      <c r="AF188" s="126">
        <v>27964</v>
      </c>
      <c r="AG188" s="126">
        <v>159036</v>
      </c>
    </row>
    <row r="189" spans="1:35" ht="25.5" x14ac:dyDescent="0.25">
      <c r="A189" s="6" t="s">
        <v>1267</v>
      </c>
      <c r="B189" s="71" t="str">
        <f t="shared" ref="B189:B197" si="9">C189 &amp; " | " &amp; D189 &amp; " | " &amp; E189 &amp; " | " &amp; F189</f>
        <v>LimitEvent | Volume Removed, ‹Insufficient› | Ultrafiltration | Dialysis, Hemodialysis</v>
      </c>
      <c r="C189" s="6" t="s">
        <v>946</v>
      </c>
      <c r="D189" s="6" t="s">
        <v>1084</v>
      </c>
      <c r="E189" s="6" t="s">
        <v>955</v>
      </c>
      <c r="F189" s="6" t="s">
        <v>931</v>
      </c>
      <c r="G189" s="6" t="s">
        <v>371</v>
      </c>
      <c r="H189" s="3" t="s">
        <v>387</v>
      </c>
      <c r="I189" s="7" t="s">
        <v>170</v>
      </c>
      <c r="J189" s="8" t="s">
        <v>319</v>
      </c>
      <c r="K189" s="8" t="s">
        <v>279</v>
      </c>
      <c r="L189" s="36" t="s">
        <v>7</v>
      </c>
      <c r="M189" s="18" t="s">
        <v>341</v>
      </c>
      <c r="N189" s="36" t="s">
        <v>9</v>
      </c>
      <c r="O189" s="36" t="s">
        <v>82</v>
      </c>
      <c r="P189" s="36" t="s">
        <v>218</v>
      </c>
      <c r="Q189" s="36" t="s">
        <v>12</v>
      </c>
      <c r="R189" s="100" t="s">
        <v>351</v>
      </c>
      <c r="S189" s="112" t="s">
        <v>351</v>
      </c>
      <c r="T189" s="36" t="s">
        <v>22</v>
      </c>
      <c r="U189" s="36" t="s">
        <v>23</v>
      </c>
      <c r="V189" s="36"/>
      <c r="W189" s="35" t="s">
        <v>351</v>
      </c>
      <c r="X189" s="69" t="s">
        <v>351</v>
      </c>
      <c r="Y189" s="36" t="s">
        <v>12</v>
      </c>
      <c r="Z189" s="81" t="s">
        <v>397</v>
      </c>
      <c r="AA189" s="37">
        <v>3</v>
      </c>
      <c r="AB189" s="37">
        <v>0</v>
      </c>
      <c r="AC189" s="37" t="s">
        <v>755</v>
      </c>
      <c r="AD189" s="37">
        <v>3</v>
      </c>
      <c r="AE189" s="37"/>
      <c r="AF189" s="126">
        <v>1664</v>
      </c>
      <c r="AG189" s="126">
        <v>198272</v>
      </c>
    </row>
    <row r="190" spans="1:35" ht="25.5" x14ac:dyDescent="0.25">
      <c r="A190" s="6" t="s">
        <v>1268</v>
      </c>
      <c r="B190" s="71" t="str">
        <f t="shared" si="9"/>
        <v>LimitEvent | Effective Rate, ‹Negative› | Ultrafiltration | Dialysis, Hemodialysis</v>
      </c>
      <c r="C190" s="6" t="s">
        <v>946</v>
      </c>
      <c r="D190" s="6" t="s">
        <v>1085</v>
      </c>
      <c r="E190" s="6" t="s">
        <v>955</v>
      </c>
      <c r="F190" s="6" t="s">
        <v>931</v>
      </c>
      <c r="G190" s="6" t="s">
        <v>371</v>
      </c>
      <c r="H190" s="3" t="s">
        <v>387</v>
      </c>
      <c r="I190" s="7" t="s">
        <v>170</v>
      </c>
      <c r="J190" s="8" t="s">
        <v>318</v>
      </c>
      <c r="K190" s="8" t="s">
        <v>278</v>
      </c>
      <c r="L190" s="36" t="s">
        <v>7</v>
      </c>
      <c r="M190" s="18" t="s">
        <v>341</v>
      </c>
      <c r="N190" s="36" t="s">
        <v>9</v>
      </c>
      <c r="O190" s="36" t="s">
        <v>82</v>
      </c>
      <c r="P190" s="36" t="s">
        <v>218</v>
      </c>
      <c r="Q190" s="36" t="s">
        <v>12</v>
      </c>
      <c r="R190" s="100" t="s">
        <v>351</v>
      </c>
      <c r="S190" s="112" t="s">
        <v>351</v>
      </c>
      <c r="T190" s="36" t="s">
        <v>22</v>
      </c>
      <c r="U190" s="36" t="s">
        <v>23</v>
      </c>
      <c r="V190" s="36"/>
      <c r="W190" s="35" t="s">
        <v>351</v>
      </c>
      <c r="X190" s="69" t="s">
        <v>351</v>
      </c>
      <c r="Y190" s="36" t="s">
        <v>12</v>
      </c>
      <c r="Z190" s="81" t="s">
        <v>397</v>
      </c>
      <c r="AA190" s="37">
        <v>3</v>
      </c>
      <c r="AB190" s="37">
        <v>0</v>
      </c>
      <c r="AC190" s="37" t="s">
        <v>755</v>
      </c>
      <c r="AD190" s="37">
        <v>3</v>
      </c>
      <c r="AE190" s="37"/>
      <c r="AF190" s="126">
        <v>1666</v>
      </c>
      <c r="AG190" s="126">
        <v>198274</v>
      </c>
    </row>
    <row r="191" spans="1:35" ht="25.5" x14ac:dyDescent="0.25">
      <c r="A191" s="6" t="s">
        <v>1269</v>
      </c>
      <c r="B191" s="71" t="str">
        <f t="shared" si="9"/>
        <v>Duration | Time Until Target | Ultrafiltration | Dialysis, Hemodialysis</v>
      </c>
      <c r="C191" s="6" t="s">
        <v>895</v>
      </c>
      <c r="D191" s="6" t="s">
        <v>1009</v>
      </c>
      <c r="E191" s="6" t="s">
        <v>955</v>
      </c>
      <c r="F191" s="6" t="s">
        <v>931</v>
      </c>
      <c r="G191" s="6"/>
      <c r="H191" s="3" t="s">
        <v>387</v>
      </c>
      <c r="I191" s="2" t="s">
        <v>170</v>
      </c>
      <c r="J191" s="3" t="s">
        <v>231</v>
      </c>
      <c r="K191" s="3" t="s">
        <v>175</v>
      </c>
      <c r="L191" s="18" t="s">
        <v>7</v>
      </c>
      <c r="M191" s="18" t="s">
        <v>28</v>
      </c>
      <c r="N191" s="18" t="s">
        <v>51</v>
      </c>
      <c r="O191" s="18" t="s">
        <v>10</v>
      </c>
      <c r="P191" s="18" t="s">
        <v>98</v>
      </c>
      <c r="Q191" s="18" t="s">
        <v>44</v>
      </c>
      <c r="R191" s="103" t="s">
        <v>349</v>
      </c>
      <c r="S191" s="6" t="s">
        <v>775</v>
      </c>
      <c r="T191" s="18" t="s">
        <v>22</v>
      </c>
      <c r="U191" s="18" t="s">
        <v>23</v>
      </c>
      <c r="V191" s="18"/>
      <c r="W191" s="35" t="s">
        <v>351</v>
      </c>
      <c r="X191" s="69" t="s">
        <v>351</v>
      </c>
      <c r="Y191" s="36" t="s">
        <v>405</v>
      </c>
      <c r="Z191" s="87">
        <v>55</v>
      </c>
      <c r="AA191" s="37">
        <v>3</v>
      </c>
      <c r="AB191" s="37"/>
      <c r="AC191" s="37" t="s">
        <v>756</v>
      </c>
      <c r="AD191" s="37">
        <v>2</v>
      </c>
      <c r="AE191" s="37"/>
      <c r="AF191" s="126">
        <v>27952</v>
      </c>
      <c r="AG191" s="126">
        <v>159024</v>
      </c>
    </row>
    <row r="192" spans="1:35" ht="25.5" x14ac:dyDescent="0.25">
      <c r="A192" s="6" t="s">
        <v>1270</v>
      </c>
      <c r="B192" s="71" t="str">
        <f t="shared" si="9"/>
        <v>Volume, Setting | Ultrafiltration | Ultrafiltration | Dialysis, Hemodialysis</v>
      </c>
      <c r="C192" s="6" t="s">
        <v>988</v>
      </c>
      <c r="D192" s="6" t="s">
        <v>955</v>
      </c>
      <c r="E192" s="6" t="s">
        <v>955</v>
      </c>
      <c r="F192" s="6" t="s">
        <v>931</v>
      </c>
      <c r="G192" s="6"/>
      <c r="H192" s="3" t="s">
        <v>387</v>
      </c>
      <c r="I192" s="2" t="s">
        <v>170</v>
      </c>
      <c r="J192" s="3" t="s">
        <v>229</v>
      </c>
      <c r="K192" s="3" t="s">
        <v>171</v>
      </c>
      <c r="L192" s="18" t="s">
        <v>7</v>
      </c>
      <c r="M192" s="18" t="s">
        <v>8</v>
      </c>
      <c r="N192" s="18" t="s">
        <v>9</v>
      </c>
      <c r="O192" s="18" t="s">
        <v>10</v>
      </c>
      <c r="P192" s="18" t="s">
        <v>98</v>
      </c>
      <c r="Q192" s="18" t="s">
        <v>26</v>
      </c>
      <c r="R192" s="105" t="s">
        <v>26</v>
      </c>
      <c r="S192" s="77" t="s">
        <v>777</v>
      </c>
      <c r="T192" s="18" t="s">
        <v>13</v>
      </c>
      <c r="U192" s="18" t="s">
        <v>835</v>
      </c>
      <c r="V192" s="18"/>
      <c r="W192" s="35" t="s">
        <v>351</v>
      </c>
      <c r="X192" s="69" t="s">
        <v>351</v>
      </c>
      <c r="Y192" s="36" t="s">
        <v>405</v>
      </c>
      <c r="Z192" s="87">
        <v>2000</v>
      </c>
      <c r="AA192" s="37">
        <v>3</v>
      </c>
      <c r="AB192" s="37"/>
      <c r="AC192" s="37" t="s">
        <v>756</v>
      </c>
      <c r="AD192" s="37">
        <v>2</v>
      </c>
      <c r="AE192" s="37"/>
      <c r="AF192" s="126">
        <v>27956</v>
      </c>
      <c r="AG192" s="126">
        <v>159028</v>
      </c>
    </row>
    <row r="193" spans="1:33" ht="25.5" x14ac:dyDescent="0.25">
      <c r="A193" s="6" t="s">
        <v>1271</v>
      </c>
      <c r="B193" s="71" t="str">
        <f t="shared" si="9"/>
        <v>Volume, Removed | Ultrafiltration | Ultrafiltration | Dialysis, Hemodialysis</v>
      </c>
      <c r="C193" s="6" t="s">
        <v>989</v>
      </c>
      <c r="D193" s="6" t="s">
        <v>955</v>
      </c>
      <c r="E193" s="6" t="s">
        <v>955</v>
      </c>
      <c r="F193" s="6" t="s">
        <v>931</v>
      </c>
      <c r="G193" s="6"/>
      <c r="H193" s="3" t="s">
        <v>387</v>
      </c>
      <c r="I193" s="2" t="s">
        <v>170</v>
      </c>
      <c r="J193" s="3" t="s">
        <v>172</v>
      </c>
      <c r="K193" s="3" t="s">
        <v>173</v>
      </c>
      <c r="L193" s="18" t="s">
        <v>7</v>
      </c>
      <c r="M193" s="18" t="s">
        <v>28</v>
      </c>
      <c r="N193" s="18" t="s">
        <v>51</v>
      </c>
      <c r="O193" s="18" t="s">
        <v>10</v>
      </c>
      <c r="P193" s="18" t="s">
        <v>98</v>
      </c>
      <c r="Q193" s="18" t="s">
        <v>26</v>
      </c>
      <c r="R193" s="105" t="s">
        <v>26</v>
      </c>
      <c r="S193" s="77" t="s">
        <v>777</v>
      </c>
      <c r="T193" s="18" t="s">
        <v>13</v>
      </c>
      <c r="U193" s="18" t="s">
        <v>14</v>
      </c>
      <c r="V193" s="18"/>
      <c r="W193" s="35" t="s">
        <v>351</v>
      </c>
      <c r="X193" s="69" t="s">
        <v>351</v>
      </c>
      <c r="Y193" s="36" t="s">
        <v>405</v>
      </c>
      <c r="Z193" s="87">
        <v>555</v>
      </c>
      <c r="AA193" s="37">
        <v>3</v>
      </c>
      <c r="AB193" s="37"/>
      <c r="AC193" s="37" t="s">
        <v>756</v>
      </c>
      <c r="AD193" s="37">
        <v>2</v>
      </c>
      <c r="AE193" s="37"/>
      <c r="AF193" s="126">
        <v>27960</v>
      </c>
      <c r="AG193" s="126">
        <v>159032</v>
      </c>
    </row>
    <row r="194" spans="1:33" ht="76.5" x14ac:dyDescent="0.25">
      <c r="A194" s="6" t="s">
        <v>1272</v>
      </c>
      <c r="B194" s="71" t="str">
        <f t="shared" si="9"/>
        <v>LimitEvent |  Effective Rate, ‹OutOfRange› | Ultrafiltration | Dialysis, Hemodialysis</v>
      </c>
      <c r="C194" s="6" t="s">
        <v>946</v>
      </c>
      <c r="D194" s="6" t="s">
        <v>1072</v>
      </c>
      <c r="E194" s="6" t="s">
        <v>955</v>
      </c>
      <c r="F194" s="6" t="s">
        <v>931</v>
      </c>
      <c r="G194" s="6" t="s">
        <v>373</v>
      </c>
      <c r="H194" s="3" t="s">
        <v>387</v>
      </c>
      <c r="I194" s="7" t="s">
        <v>170</v>
      </c>
      <c r="J194" s="8" t="s">
        <v>312</v>
      </c>
      <c r="K194" s="8" t="s">
        <v>818</v>
      </c>
      <c r="L194" s="36" t="s">
        <v>7</v>
      </c>
      <c r="M194" s="18" t="s">
        <v>341</v>
      </c>
      <c r="N194" s="36" t="s">
        <v>9</v>
      </c>
      <c r="O194" s="36" t="s">
        <v>82</v>
      </c>
      <c r="P194" s="36" t="s">
        <v>218</v>
      </c>
      <c r="Q194" s="36" t="s">
        <v>12</v>
      </c>
      <c r="R194" s="100" t="s">
        <v>351</v>
      </c>
      <c r="S194" s="112" t="s">
        <v>351</v>
      </c>
      <c r="T194" s="36" t="s">
        <v>22</v>
      </c>
      <c r="U194" s="36" t="s">
        <v>14</v>
      </c>
      <c r="V194" s="36"/>
      <c r="W194" s="35" t="s">
        <v>351</v>
      </c>
      <c r="X194" s="69" t="s">
        <v>351</v>
      </c>
      <c r="Y194" s="36" t="s">
        <v>12</v>
      </c>
      <c r="Z194" s="81" t="s">
        <v>397</v>
      </c>
      <c r="AA194" s="37">
        <v>3</v>
      </c>
      <c r="AB194" s="37">
        <v>0</v>
      </c>
      <c r="AC194" s="37" t="s">
        <v>755</v>
      </c>
      <c r="AD194" s="37">
        <v>3</v>
      </c>
      <c r="AE194" s="37"/>
      <c r="AF194" s="126">
        <v>1668</v>
      </c>
      <c r="AG194" s="126">
        <v>198276</v>
      </c>
    </row>
    <row r="195" spans="1:33" ht="25.5" x14ac:dyDescent="0.25">
      <c r="A195" s="6" t="s">
        <v>1273</v>
      </c>
      <c r="B195" s="71" t="str">
        <f t="shared" si="9"/>
        <v>StatusEvent | Target Volume, ‹Achieved› | Ultrafiltration | Dialysis, Hemodialysis</v>
      </c>
      <c r="C195" s="6" t="s">
        <v>921</v>
      </c>
      <c r="D195" s="6" t="s">
        <v>1073</v>
      </c>
      <c r="E195" s="6" t="s">
        <v>955</v>
      </c>
      <c r="F195" s="6" t="s">
        <v>931</v>
      </c>
      <c r="G195" s="6" t="s">
        <v>368</v>
      </c>
      <c r="H195" s="3" t="s">
        <v>387</v>
      </c>
      <c r="I195" s="7" t="s">
        <v>170</v>
      </c>
      <c r="J195" s="8" t="s">
        <v>313</v>
      </c>
      <c r="K195" s="8" t="s">
        <v>273</v>
      </c>
      <c r="L195" s="36" t="s">
        <v>7</v>
      </c>
      <c r="M195" s="18" t="s">
        <v>341</v>
      </c>
      <c r="N195" s="36" t="s">
        <v>9</v>
      </c>
      <c r="O195" s="36" t="s">
        <v>82</v>
      </c>
      <c r="P195" s="36" t="s">
        <v>218</v>
      </c>
      <c r="Q195" s="36" t="s">
        <v>12</v>
      </c>
      <c r="R195" s="100" t="s">
        <v>351</v>
      </c>
      <c r="S195" s="112" t="s">
        <v>351</v>
      </c>
      <c r="T195" s="36" t="s">
        <v>22</v>
      </c>
      <c r="U195" s="36" t="s">
        <v>23</v>
      </c>
      <c r="V195" s="36"/>
      <c r="W195" s="35" t="s">
        <v>351</v>
      </c>
      <c r="X195" s="69" t="s">
        <v>351</v>
      </c>
      <c r="Y195" s="36" t="s">
        <v>12</v>
      </c>
      <c r="Z195" s="81" t="s">
        <v>397</v>
      </c>
      <c r="AA195" s="37">
        <v>3</v>
      </c>
      <c r="AB195" s="37">
        <v>0</v>
      </c>
      <c r="AC195" s="37" t="s">
        <v>755</v>
      </c>
      <c r="AD195" s="37">
        <v>3</v>
      </c>
      <c r="AE195" s="37"/>
      <c r="AF195" s="126">
        <v>1670</v>
      </c>
      <c r="AG195" s="126">
        <v>198278</v>
      </c>
    </row>
    <row r="196" spans="1:33" ht="25.5" x14ac:dyDescent="0.25">
      <c r="A196" s="6" t="s">
        <v>1274</v>
      </c>
      <c r="B196" s="71" t="str">
        <f t="shared" si="9"/>
        <v>Flow Rate, Setting | Ultrafiltration, Maximum | Ultrafiltration | Dialysis, Hemodialysis</v>
      </c>
      <c r="C196" s="6" t="s">
        <v>933</v>
      </c>
      <c r="D196" s="6" t="s">
        <v>1041</v>
      </c>
      <c r="E196" s="6" t="s">
        <v>955</v>
      </c>
      <c r="F196" s="6" t="s">
        <v>931</v>
      </c>
      <c r="G196" s="6"/>
      <c r="H196" s="3" t="s">
        <v>387</v>
      </c>
      <c r="I196" s="2" t="s">
        <v>170</v>
      </c>
      <c r="J196" s="3" t="s">
        <v>230</v>
      </c>
      <c r="K196" s="3" t="s">
        <v>174</v>
      </c>
      <c r="L196" s="18" t="s">
        <v>7</v>
      </c>
      <c r="M196" s="18" t="s">
        <v>8</v>
      </c>
      <c r="N196" s="18" t="s">
        <v>9</v>
      </c>
      <c r="O196" s="18" t="s">
        <v>10</v>
      </c>
      <c r="P196" s="18" t="s">
        <v>98</v>
      </c>
      <c r="Q196" s="18" t="s">
        <v>344</v>
      </c>
      <c r="R196" s="103" t="s">
        <v>344</v>
      </c>
      <c r="S196" s="6" t="s">
        <v>778</v>
      </c>
      <c r="T196" s="18" t="s">
        <v>22</v>
      </c>
      <c r="U196" s="18" t="s">
        <v>23</v>
      </c>
      <c r="V196" s="18"/>
      <c r="W196" s="35" t="s">
        <v>351</v>
      </c>
      <c r="X196" s="69" t="s">
        <v>351</v>
      </c>
      <c r="Y196" s="36" t="s">
        <v>405</v>
      </c>
      <c r="Z196" s="87">
        <v>100</v>
      </c>
      <c r="AA196" s="37">
        <v>3</v>
      </c>
      <c r="AB196" s="37"/>
      <c r="AC196" s="37">
        <v>1</v>
      </c>
      <c r="AD196" s="37">
        <v>258</v>
      </c>
      <c r="AE196" s="37"/>
      <c r="AF196" s="133">
        <v>27969</v>
      </c>
      <c r="AG196" s="133">
        <v>16936257</v>
      </c>
    </row>
    <row r="197" spans="1:33" ht="25.5" x14ac:dyDescent="0.25">
      <c r="A197" s="6" t="s">
        <v>1275</v>
      </c>
      <c r="B197" s="71" t="str">
        <f t="shared" si="9"/>
        <v>Flow Rate, Setting | Ultrafiltration, Minimum | Ultrafiltration | Dialysis, Hemodialysis</v>
      </c>
      <c r="C197" s="6" t="s">
        <v>933</v>
      </c>
      <c r="D197" s="6" t="s">
        <v>1042</v>
      </c>
      <c r="E197" s="6" t="s">
        <v>955</v>
      </c>
      <c r="F197" s="6" t="s">
        <v>931</v>
      </c>
      <c r="G197" s="6"/>
      <c r="H197" s="3" t="s">
        <v>387</v>
      </c>
      <c r="I197" s="2" t="s">
        <v>170</v>
      </c>
      <c r="J197" s="3" t="s">
        <v>767</v>
      </c>
      <c r="K197" s="3" t="s">
        <v>768</v>
      </c>
      <c r="L197" s="18" t="s">
        <v>7</v>
      </c>
      <c r="M197" s="18" t="s">
        <v>8</v>
      </c>
      <c r="N197" s="18" t="s">
        <v>9</v>
      </c>
      <c r="O197" s="18" t="s">
        <v>10</v>
      </c>
      <c r="P197" s="18" t="s">
        <v>98</v>
      </c>
      <c r="Q197" s="18" t="s">
        <v>344</v>
      </c>
      <c r="R197" s="103" t="s">
        <v>344</v>
      </c>
      <c r="S197" s="6" t="s">
        <v>778</v>
      </c>
      <c r="T197" s="18" t="s">
        <v>22</v>
      </c>
      <c r="U197" s="18" t="s">
        <v>23</v>
      </c>
      <c r="V197" s="18"/>
      <c r="W197" s="35" t="s">
        <v>351</v>
      </c>
      <c r="X197" s="69" t="s">
        <v>351</v>
      </c>
      <c r="Y197" s="36" t="s">
        <v>405</v>
      </c>
      <c r="Z197" s="87">
        <v>100</v>
      </c>
      <c r="AA197" s="37">
        <v>3</v>
      </c>
      <c r="AB197" s="37"/>
      <c r="AC197" s="37">
        <v>1</v>
      </c>
      <c r="AD197" s="37">
        <v>258</v>
      </c>
      <c r="AE197" s="37"/>
      <c r="AF197" s="133">
        <v>27971</v>
      </c>
      <c r="AG197" s="133">
        <v>16936259</v>
      </c>
    </row>
    <row r="198" spans="1:33" ht="25.5" x14ac:dyDescent="0.25">
      <c r="A198" s="60" t="s">
        <v>1277</v>
      </c>
      <c r="B198" s="11" t="str">
        <f t="shared" ref="B198:B206" si="10">C198 &amp; " | " &amp; D198 &amp; " | " &amp; E198 &amp; " | " &amp; F198</f>
        <v>Device | Pressure, noninvasive | Blood | CVS</v>
      </c>
      <c r="C198" s="11" t="s">
        <v>912</v>
      </c>
      <c r="D198" s="11" t="s">
        <v>1004</v>
      </c>
      <c r="E198" s="11" t="s">
        <v>916</v>
      </c>
      <c r="F198" s="11" t="s">
        <v>990</v>
      </c>
      <c r="G198" s="60"/>
      <c r="H198" s="4"/>
      <c r="I198" s="4"/>
      <c r="J198" s="119" t="s">
        <v>811</v>
      </c>
      <c r="K198" s="19" t="s">
        <v>812</v>
      </c>
      <c r="L198" s="4"/>
      <c r="M198" s="4"/>
      <c r="N198" s="4"/>
      <c r="O198" s="4"/>
      <c r="P198" s="4"/>
      <c r="Q198" s="4"/>
      <c r="R198" s="101"/>
      <c r="S198" s="60"/>
      <c r="T198" s="4" t="s">
        <v>22</v>
      </c>
      <c r="U198" s="4" t="s">
        <v>23</v>
      </c>
      <c r="V198" s="4"/>
      <c r="W198" s="4"/>
      <c r="X198" s="22"/>
      <c r="Y198" s="61"/>
      <c r="Z198" s="83"/>
      <c r="AA198" s="95" t="s">
        <v>750</v>
      </c>
      <c r="AB198" s="95"/>
      <c r="AC198" s="95" t="s">
        <v>758</v>
      </c>
      <c r="AD198" s="95">
        <v>1</v>
      </c>
      <c r="AE198" s="95">
        <v>5150</v>
      </c>
      <c r="AF198" s="135">
        <v>5150</v>
      </c>
      <c r="AG198" s="135">
        <v>70686</v>
      </c>
    </row>
    <row r="199" spans="1:33" ht="25.5" x14ac:dyDescent="0.25">
      <c r="A199" s="62" t="s">
        <v>1276</v>
      </c>
      <c r="B199" s="166" t="str">
        <f>C199 &amp; " | " &amp; D199 &amp; " | " &amp; E199 &amp; " | " &amp; F199</f>
        <v>Subsystem | Pressure, noninvasive | Blood | CVS</v>
      </c>
      <c r="C199" s="164" t="s">
        <v>1006</v>
      </c>
      <c r="D199" s="164" t="s">
        <v>1004</v>
      </c>
      <c r="E199" s="164" t="s">
        <v>916</v>
      </c>
      <c r="F199" s="164" t="s">
        <v>990</v>
      </c>
      <c r="G199" s="62"/>
      <c r="H199" s="5"/>
      <c r="I199" s="5"/>
      <c r="J199" s="5"/>
      <c r="K199" s="5"/>
      <c r="L199" s="5"/>
      <c r="M199" s="5"/>
      <c r="N199" s="5"/>
      <c r="O199" s="5"/>
      <c r="P199" s="5"/>
      <c r="Q199" s="5"/>
      <c r="R199" s="102"/>
      <c r="S199" s="62"/>
      <c r="T199" s="5" t="s">
        <v>22</v>
      </c>
      <c r="U199" s="5" t="s">
        <v>23</v>
      </c>
      <c r="V199" s="5"/>
      <c r="W199" s="5"/>
      <c r="X199" s="23"/>
      <c r="Y199" s="63"/>
      <c r="Z199" s="84"/>
      <c r="AA199" s="96" t="s">
        <v>750</v>
      </c>
      <c r="AB199" s="96"/>
      <c r="AC199" s="96" t="s">
        <v>759</v>
      </c>
      <c r="AD199" s="96">
        <v>1</v>
      </c>
      <c r="AE199" s="96">
        <v>5151</v>
      </c>
      <c r="AF199" s="136">
        <v>5151</v>
      </c>
      <c r="AG199" s="136">
        <v>70687</v>
      </c>
    </row>
    <row r="200" spans="1:33" ht="51" x14ac:dyDescent="0.25">
      <c r="A200" s="17" t="s">
        <v>1278</v>
      </c>
      <c r="B200" s="71" t="str">
        <f t="shared" si="10"/>
        <v>Duration | Pressure, noninvasive | Blood | CVS</v>
      </c>
      <c r="C200" s="6" t="s">
        <v>895</v>
      </c>
      <c r="D200" s="6" t="s">
        <v>1004</v>
      </c>
      <c r="E200" s="6" t="s">
        <v>916</v>
      </c>
      <c r="F200" s="6" t="s">
        <v>990</v>
      </c>
      <c r="G200" s="6"/>
      <c r="H200" s="3" t="s">
        <v>387</v>
      </c>
      <c r="I200" s="2" t="s">
        <v>208</v>
      </c>
      <c r="J200" s="3" t="s">
        <v>213</v>
      </c>
      <c r="K200" s="28" t="s">
        <v>424</v>
      </c>
      <c r="L200" s="18" t="s">
        <v>37</v>
      </c>
      <c r="M200" s="18" t="s">
        <v>8</v>
      </c>
      <c r="N200" s="18" t="s">
        <v>9</v>
      </c>
      <c r="O200" s="18" t="s">
        <v>10</v>
      </c>
      <c r="P200" s="18" t="s">
        <v>32</v>
      </c>
      <c r="Q200" s="18" t="s">
        <v>44</v>
      </c>
      <c r="R200" s="103" t="s">
        <v>349</v>
      </c>
      <c r="S200" s="6" t="s">
        <v>775</v>
      </c>
      <c r="T200" s="18" t="s">
        <v>22</v>
      </c>
      <c r="U200" s="18" t="s">
        <v>23</v>
      </c>
      <c r="V200" s="18"/>
      <c r="W200" s="35" t="s">
        <v>351</v>
      </c>
      <c r="X200" s="69" t="s">
        <v>351</v>
      </c>
      <c r="Y200" s="18" t="s">
        <v>402</v>
      </c>
      <c r="Z200" s="81">
        <v>30</v>
      </c>
      <c r="AA200" s="91" t="s">
        <v>750</v>
      </c>
      <c r="AB200" s="91"/>
      <c r="AC200" s="37">
        <v>1</v>
      </c>
      <c r="AD200" s="37">
        <v>1</v>
      </c>
      <c r="AE200" s="37">
        <v>2443</v>
      </c>
      <c r="AF200" s="126">
        <v>2443</v>
      </c>
      <c r="AG200" s="126">
        <v>67979</v>
      </c>
    </row>
    <row r="201" spans="1:33" ht="38.25" x14ac:dyDescent="0.25">
      <c r="A201" s="17" t="s">
        <v>1279</v>
      </c>
      <c r="B201" s="71" t="str">
        <f t="shared" si="10"/>
        <v>Body Position (enumeration) | Pressure, noninvasive | Blood | CVS</v>
      </c>
      <c r="C201" s="6" t="s">
        <v>1005</v>
      </c>
      <c r="D201" s="6" t="s">
        <v>1004</v>
      </c>
      <c r="E201" s="6" t="s">
        <v>916</v>
      </c>
      <c r="F201" s="6" t="s">
        <v>990</v>
      </c>
      <c r="G201" s="17"/>
      <c r="H201" s="3" t="s">
        <v>387</v>
      </c>
      <c r="I201" s="2" t="s">
        <v>208</v>
      </c>
      <c r="J201" s="25" t="s">
        <v>771</v>
      </c>
      <c r="K201" s="137" t="s">
        <v>820</v>
      </c>
      <c r="L201" s="26" t="s">
        <v>37</v>
      </c>
      <c r="M201" s="18" t="s">
        <v>28</v>
      </c>
      <c r="N201" s="18" t="s">
        <v>9</v>
      </c>
      <c r="O201" s="18" t="s">
        <v>17</v>
      </c>
      <c r="P201" s="18" t="s">
        <v>18</v>
      </c>
      <c r="Q201" s="18" t="s">
        <v>12</v>
      </c>
      <c r="R201" s="100" t="s">
        <v>351</v>
      </c>
      <c r="S201" s="112" t="s">
        <v>351</v>
      </c>
      <c r="T201" s="18" t="s">
        <v>22</v>
      </c>
      <c r="U201" s="18" t="s">
        <v>23</v>
      </c>
      <c r="V201" s="18" t="s">
        <v>729</v>
      </c>
      <c r="W201" s="35" t="s">
        <v>821</v>
      </c>
      <c r="X201" s="69" t="s">
        <v>497</v>
      </c>
      <c r="Y201" s="18" t="s">
        <v>12</v>
      </c>
      <c r="Z201" s="81" t="s">
        <v>511</v>
      </c>
      <c r="AA201" s="37">
        <v>3</v>
      </c>
      <c r="AB201" s="37"/>
      <c r="AC201" s="37">
        <v>1</v>
      </c>
      <c r="AD201" s="37">
        <v>1</v>
      </c>
      <c r="AE201" s="37">
        <v>2599</v>
      </c>
      <c r="AF201" s="126">
        <v>2599</v>
      </c>
      <c r="AG201" s="126">
        <v>68135</v>
      </c>
    </row>
    <row r="202" spans="1:33" ht="38.25" x14ac:dyDescent="0.25">
      <c r="A202" s="17" t="s">
        <v>1280</v>
      </c>
      <c r="B202" s="71" t="str">
        <f t="shared" si="10"/>
        <v>Pressure | Noninvasive, Diastolic | Blood | CVS</v>
      </c>
      <c r="C202" s="6" t="s">
        <v>935</v>
      </c>
      <c r="D202" s="6" t="s">
        <v>996</v>
      </c>
      <c r="E202" s="6" t="s">
        <v>916</v>
      </c>
      <c r="F202" s="6" t="s">
        <v>990</v>
      </c>
      <c r="G202" s="6" t="s">
        <v>374</v>
      </c>
      <c r="H202" s="3" t="s">
        <v>387</v>
      </c>
      <c r="I202" s="2" t="s">
        <v>208</v>
      </c>
      <c r="J202" s="3" t="s">
        <v>35</v>
      </c>
      <c r="K202" s="30" t="s">
        <v>36</v>
      </c>
      <c r="L202" s="18" t="s">
        <v>37</v>
      </c>
      <c r="M202" s="18" t="s">
        <v>28</v>
      </c>
      <c r="N202" s="18" t="s">
        <v>9</v>
      </c>
      <c r="O202" s="18" t="s">
        <v>10</v>
      </c>
      <c r="P202" s="18" t="s">
        <v>32</v>
      </c>
      <c r="Q202" s="18" t="s">
        <v>38</v>
      </c>
      <c r="R202" s="103" t="s">
        <v>576</v>
      </c>
      <c r="S202" s="6" t="s">
        <v>780</v>
      </c>
      <c r="T202" s="18" t="s">
        <v>22</v>
      </c>
      <c r="U202" s="18" t="s">
        <v>23</v>
      </c>
      <c r="V202" s="18"/>
      <c r="W202" s="35" t="s">
        <v>351</v>
      </c>
      <c r="X202" s="69" t="s">
        <v>351</v>
      </c>
      <c r="Y202" s="18" t="s">
        <v>402</v>
      </c>
      <c r="Z202" s="81">
        <v>80</v>
      </c>
      <c r="AA202" s="91" t="s">
        <v>750</v>
      </c>
      <c r="AB202" s="91"/>
      <c r="AC202" s="37" t="s">
        <v>760</v>
      </c>
      <c r="AD202" s="37">
        <v>2</v>
      </c>
      <c r="AE202" s="37">
        <v>18950</v>
      </c>
      <c r="AF202" s="126">
        <v>18950</v>
      </c>
      <c r="AG202" s="126">
        <v>150022</v>
      </c>
    </row>
    <row r="203" spans="1:33" ht="25.5" x14ac:dyDescent="0.25">
      <c r="A203" s="17" t="s">
        <v>1281</v>
      </c>
      <c r="B203" s="71" t="str">
        <f t="shared" si="10"/>
        <v>Rate | Noninvasive, Pulse | Blood | CVS</v>
      </c>
      <c r="C203" s="6" t="s">
        <v>920</v>
      </c>
      <c r="D203" s="6" t="s">
        <v>1003</v>
      </c>
      <c r="E203" s="6" t="s">
        <v>916</v>
      </c>
      <c r="F203" s="6" t="s">
        <v>990</v>
      </c>
      <c r="G203" s="6" t="s">
        <v>374</v>
      </c>
      <c r="H203" s="3" t="s">
        <v>387</v>
      </c>
      <c r="I203" s="2" t="s">
        <v>208</v>
      </c>
      <c r="J203" s="3" t="s">
        <v>41</v>
      </c>
      <c r="K203" s="3" t="s">
        <v>674</v>
      </c>
      <c r="L203" s="18" t="s">
        <v>37</v>
      </c>
      <c r="M203" s="18" t="s">
        <v>28</v>
      </c>
      <c r="N203" s="18" t="s">
        <v>9</v>
      </c>
      <c r="O203" s="18" t="s">
        <v>10</v>
      </c>
      <c r="P203" s="18" t="s">
        <v>32</v>
      </c>
      <c r="Q203" s="18" t="s">
        <v>42</v>
      </c>
      <c r="R203" s="105" t="s">
        <v>642</v>
      </c>
      <c r="S203" s="77" t="s">
        <v>1098</v>
      </c>
      <c r="T203" s="18" t="s">
        <v>22</v>
      </c>
      <c r="U203" s="18" t="s">
        <v>23</v>
      </c>
      <c r="V203" s="18"/>
      <c r="W203" s="35" t="s">
        <v>351</v>
      </c>
      <c r="X203" s="69" t="s">
        <v>351</v>
      </c>
      <c r="Y203" s="18" t="s">
        <v>402</v>
      </c>
      <c r="Z203" s="81">
        <v>70</v>
      </c>
      <c r="AA203" s="91" t="s">
        <v>750</v>
      </c>
      <c r="AB203" s="91"/>
      <c r="AC203" s="37" t="s">
        <v>763</v>
      </c>
      <c r="AD203" s="37">
        <v>2</v>
      </c>
      <c r="AE203" s="37">
        <v>18474</v>
      </c>
      <c r="AF203" s="126">
        <v>18474</v>
      </c>
      <c r="AG203" s="126">
        <v>149546</v>
      </c>
    </row>
    <row r="204" spans="1:33" ht="25.5" x14ac:dyDescent="0.25">
      <c r="A204" s="17" t="s">
        <v>1282</v>
      </c>
      <c r="B204" s="71" t="str">
        <f t="shared" si="10"/>
        <v>Pressure | Noninvasive, Mean | Blood | CVS</v>
      </c>
      <c r="C204" s="6" t="s">
        <v>935</v>
      </c>
      <c r="D204" s="6" t="s">
        <v>995</v>
      </c>
      <c r="E204" s="6" t="s">
        <v>916</v>
      </c>
      <c r="F204" s="6" t="s">
        <v>990</v>
      </c>
      <c r="G204" s="6"/>
      <c r="H204" s="3" t="s">
        <v>387</v>
      </c>
      <c r="I204" s="2" t="s">
        <v>208</v>
      </c>
      <c r="J204" s="3" t="s">
        <v>212</v>
      </c>
      <c r="K204" s="3" t="s">
        <v>43</v>
      </c>
      <c r="L204" s="18" t="s">
        <v>37</v>
      </c>
      <c r="M204" s="18" t="s">
        <v>28</v>
      </c>
      <c r="N204" s="18" t="s">
        <v>9</v>
      </c>
      <c r="O204" s="18" t="s">
        <v>10</v>
      </c>
      <c r="P204" s="18" t="s">
        <v>32</v>
      </c>
      <c r="Q204" s="18" t="s">
        <v>38</v>
      </c>
      <c r="R204" s="103" t="s">
        <v>576</v>
      </c>
      <c r="S204" s="6" t="s">
        <v>780</v>
      </c>
      <c r="T204" s="18" t="s">
        <v>22</v>
      </c>
      <c r="U204" s="18" t="s">
        <v>23</v>
      </c>
      <c r="V204" s="18"/>
      <c r="W204" s="35" t="s">
        <v>351</v>
      </c>
      <c r="X204" s="69" t="s">
        <v>351</v>
      </c>
      <c r="Y204" s="18" t="s">
        <v>402</v>
      </c>
      <c r="Z204" s="81">
        <v>100</v>
      </c>
      <c r="AA204" s="91" t="s">
        <v>750</v>
      </c>
      <c r="AB204" s="91"/>
      <c r="AC204" s="37" t="s">
        <v>761</v>
      </c>
      <c r="AD204" s="37">
        <v>2</v>
      </c>
      <c r="AE204" s="37">
        <v>18951</v>
      </c>
      <c r="AF204" s="126">
        <v>18951</v>
      </c>
      <c r="AG204" s="126">
        <v>150023</v>
      </c>
    </row>
    <row r="205" spans="1:33" ht="25.5" x14ac:dyDescent="0.25">
      <c r="A205" s="17" t="s">
        <v>1283</v>
      </c>
      <c r="B205" s="71" t="str">
        <f t="shared" si="10"/>
        <v>Pressure | Noninvasive, Systolic | Blood | CVS</v>
      </c>
      <c r="C205" s="6" t="s">
        <v>935</v>
      </c>
      <c r="D205" s="6" t="s">
        <v>991</v>
      </c>
      <c r="E205" s="6" t="s">
        <v>916</v>
      </c>
      <c r="F205" s="6" t="s">
        <v>990</v>
      </c>
      <c r="G205" s="6" t="s">
        <v>374</v>
      </c>
      <c r="H205" s="3" t="s">
        <v>387</v>
      </c>
      <c r="I205" s="2" t="s">
        <v>208</v>
      </c>
      <c r="J205" s="3" t="s">
        <v>39</v>
      </c>
      <c r="K205" s="3" t="s">
        <v>40</v>
      </c>
      <c r="L205" s="18" t="s">
        <v>37</v>
      </c>
      <c r="M205" s="18" t="s">
        <v>28</v>
      </c>
      <c r="N205" s="18" t="s">
        <v>9</v>
      </c>
      <c r="O205" s="18" t="s">
        <v>10</v>
      </c>
      <c r="P205" s="18" t="s">
        <v>32</v>
      </c>
      <c r="Q205" s="18" t="s">
        <v>38</v>
      </c>
      <c r="R205" s="103" t="s">
        <v>576</v>
      </c>
      <c r="S205" s="6" t="s">
        <v>780</v>
      </c>
      <c r="T205" s="18" t="s">
        <v>22</v>
      </c>
      <c r="U205" s="18" t="s">
        <v>23</v>
      </c>
      <c r="V205" s="18"/>
      <c r="W205" s="35" t="s">
        <v>351</v>
      </c>
      <c r="X205" s="69" t="s">
        <v>351</v>
      </c>
      <c r="Y205" s="18" t="s">
        <v>402</v>
      </c>
      <c r="Z205" s="81">
        <v>120</v>
      </c>
      <c r="AA205" s="91" t="s">
        <v>750</v>
      </c>
      <c r="AB205" s="91"/>
      <c r="AC205" s="37" t="s">
        <v>762</v>
      </c>
      <c r="AD205" s="37">
        <v>2</v>
      </c>
      <c r="AE205" s="37">
        <v>18949</v>
      </c>
      <c r="AF205" s="126">
        <v>18949</v>
      </c>
      <c r="AG205" s="126">
        <v>150021</v>
      </c>
    </row>
    <row r="206" spans="1:33" ht="25.5" x14ac:dyDescent="0.25">
      <c r="A206" s="60" t="s">
        <v>1284</v>
      </c>
      <c r="B206" s="11" t="str">
        <f t="shared" si="10"/>
        <v>Device | Concentration [Sat] | Blood | Blood Chemistry</v>
      </c>
      <c r="C206" s="11" t="s">
        <v>912</v>
      </c>
      <c r="D206" s="11" t="s">
        <v>992</v>
      </c>
      <c r="E206" s="11" t="s">
        <v>916</v>
      </c>
      <c r="F206" s="11" t="s">
        <v>1010</v>
      </c>
      <c r="G206" s="11"/>
      <c r="H206" s="12"/>
      <c r="I206" s="12"/>
      <c r="J206" s="119" t="s">
        <v>813</v>
      </c>
      <c r="K206" s="72" t="s">
        <v>814</v>
      </c>
      <c r="L206" s="41"/>
      <c r="M206" s="41"/>
      <c r="N206" s="41"/>
      <c r="O206" s="41"/>
      <c r="P206" s="41"/>
      <c r="Q206" s="41"/>
      <c r="R206" s="107"/>
      <c r="S206" s="11"/>
      <c r="T206" s="41" t="s">
        <v>22</v>
      </c>
      <c r="U206" s="41" t="s">
        <v>23</v>
      </c>
      <c r="V206" s="41"/>
      <c r="W206" s="41"/>
      <c r="X206" s="72"/>
      <c r="Y206" s="61"/>
      <c r="Z206" s="83"/>
      <c r="AA206" s="95" t="s">
        <v>750</v>
      </c>
      <c r="AB206" s="95"/>
      <c r="AC206" s="95" t="s">
        <v>758</v>
      </c>
      <c r="AD206" s="95">
        <v>1</v>
      </c>
      <c r="AE206" s="95">
        <v>4106</v>
      </c>
      <c r="AF206" s="135">
        <v>4106</v>
      </c>
      <c r="AG206" s="135">
        <v>69642</v>
      </c>
    </row>
    <row r="207" spans="1:33" ht="25.5" x14ac:dyDescent="0.25">
      <c r="A207" s="76" t="s">
        <v>1285</v>
      </c>
      <c r="B207" s="166" t="str">
        <f t="shared" ref="B207:B212" si="11">C207 &amp; " | " &amp; D207 &amp; " | " &amp; E207 &amp; " | " &amp; F207</f>
        <v>Subsystem | Concentration [Sat] | Blood | Blood Chemistry</v>
      </c>
      <c r="C207" s="164" t="s">
        <v>1006</v>
      </c>
      <c r="D207" s="164" t="s">
        <v>992</v>
      </c>
      <c r="E207" s="164" t="s">
        <v>916</v>
      </c>
      <c r="F207" s="164" t="s">
        <v>1010</v>
      </c>
      <c r="G207" s="10"/>
      <c r="H207" s="13"/>
      <c r="I207" s="13"/>
      <c r="J207" s="14"/>
      <c r="K207" s="14"/>
      <c r="L207" s="42"/>
      <c r="M207" s="42"/>
      <c r="N207" s="42"/>
      <c r="O207" s="42"/>
      <c r="P207" s="42"/>
      <c r="Q207" s="42"/>
      <c r="R207" s="108"/>
      <c r="S207" s="10"/>
      <c r="T207" s="42" t="s">
        <v>22</v>
      </c>
      <c r="U207" s="42" t="s">
        <v>23</v>
      </c>
      <c r="V207" s="42"/>
      <c r="W207" s="42"/>
      <c r="X207" s="73"/>
      <c r="Y207" s="63"/>
      <c r="Z207" s="84"/>
      <c r="AA207" s="96" t="s">
        <v>750</v>
      </c>
      <c r="AB207" s="96"/>
      <c r="AC207" s="96" t="s">
        <v>759</v>
      </c>
      <c r="AD207" s="96">
        <v>1</v>
      </c>
      <c r="AE207" s="96">
        <v>4107</v>
      </c>
      <c r="AF207" s="136">
        <v>4107</v>
      </c>
      <c r="AG207" s="136">
        <v>69643</v>
      </c>
    </row>
    <row r="208" spans="1:33" ht="93" customHeight="1" x14ac:dyDescent="0.25">
      <c r="A208" s="6" t="s">
        <v>1286</v>
      </c>
      <c r="B208" s="71" t="str">
        <f t="shared" si="11"/>
        <v>Concentration | Saturation, Oxygen | Blood | Blood Chemistry</v>
      </c>
      <c r="C208" s="6" t="s">
        <v>938</v>
      </c>
      <c r="D208" s="6" t="s">
        <v>993</v>
      </c>
      <c r="E208" s="6" t="s">
        <v>916</v>
      </c>
      <c r="F208" s="6" t="s">
        <v>1010</v>
      </c>
      <c r="G208" s="6" t="s">
        <v>374</v>
      </c>
      <c r="H208" s="3" t="s">
        <v>387</v>
      </c>
      <c r="I208" s="2" t="s">
        <v>382</v>
      </c>
      <c r="J208" s="3" t="s">
        <v>383</v>
      </c>
      <c r="K208" s="3" t="s">
        <v>386</v>
      </c>
      <c r="L208" s="18" t="s">
        <v>7</v>
      </c>
      <c r="M208" s="18" t="s">
        <v>28</v>
      </c>
      <c r="N208" s="18" t="s">
        <v>51</v>
      </c>
      <c r="O208" s="18" t="s">
        <v>10</v>
      </c>
      <c r="P208" s="18" t="s">
        <v>32</v>
      </c>
      <c r="Q208" s="18" t="s">
        <v>141</v>
      </c>
      <c r="R208" s="105" t="s">
        <v>141</v>
      </c>
      <c r="S208" s="77" t="s">
        <v>785</v>
      </c>
      <c r="T208" s="18" t="s">
        <v>22</v>
      </c>
      <c r="U208" s="18" t="s">
        <v>23</v>
      </c>
      <c r="V208" s="18"/>
      <c r="W208" s="35" t="s">
        <v>351</v>
      </c>
      <c r="X208" s="69" t="s">
        <v>351</v>
      </c>
      <c r="Y208" s="18" t="s">
        <v>402</v>
      </c>
      <c r="Z208" s="88" t="s">
        <v>556</v>
      </c>
      <c r="AA208" s="91" t="s">
        <v>750</v>
      </c>
      <c r="AB208" s="91"/>
      <c r="AC208" s="37" t="s">
        <v>756</v>
      </c>
      <c r="AD208" s="37">
        <v>2</v>
      </c>
      <c r="AE208" s="37">
        <v>19384</v>
      </c>
      <c r="AF208" s="126">
        <v>19384</v>
      </c>
      <c r="AG208" s="126">
        <v>150456</v>
      </c>
    </row>
    <row r="209" spans="1:33" ht="25.5" x14ac:dyDescent="0.25">
      <c r="A209" s="132" t="s">
        <v>1287</v>
      </c>
      <c r="B209" s="71" t="str">
        <f t="shared" si="11"/>
        <v>Rate | Oximetry | Pulse | Blood, CVS</v>
      </c>
      <c r="C209" s="167" t="s">
        <v>920</v>
      </c>
      <c r="D209" s="6" t="s">
        <v>994</v>
      </c>
      <c r="E209" s="167" t="s">
        <v>1014</v>
      </c>
      <c r="F209" s="165" t="s">
        <v>1015</v>
      </c>
      <c r="G209" s="6" t="s">
        <v>374</v>
      </c>
      <c r="H209" s="3" t="s">
        <v>387</v>
      </c>
      <c r="I209" s="2" t="s">
        <v>382</v>
      </c>
      <c r="J209" s="3" t="s">
        <v>384</v>
      </c>
      <c r="K209" s="3" t="s">
        <v>385</v>
      </c>
      <c r="L209" s="18" t="s">
        <v>7</v>
      </c>
      <c r="M209" s="18" t="s">
        <v>28</v>
      </c>
      <c r="N209" s="18" t="s">
        <v>51</v>
      </c>
      <c r="O209" s="18" t="s">
        <v>10</v>
      </c>
      <c r="P209" s="18" t="s">
        <v>32</v>
      </c>
      <c r="Q209" s="18" t="s">
        <v>42</v>
      </c>
      <c r="R209" s="105" t="s">
        <v>642</v>
      </c>
      <c r="S209" s="77" t="s">
        <v>1098</v>
      </c>
      <c r="T209" s="18" t="s">
        <v>22</v>
      </c>
      <c r="U209" s="18" t="s">
        <v>23</v>
      </c>
      <c r="V209" s="18"/>
      <c r="W209" s="35" t="s">
        <v>351</v>
      </c>
      <c r="X209" s="69" t="s">
        <v>351</v>
      </c>
      <c r="Y209" s="18" t="s">
        <v>402</v>
      </c>
      <c r="Z209" s="81">
        <v>67</v>
      </c>
      <c r="AA209" s="91" t="s">
        <v>750</v>
      </c>
      <c r="AB209" s="91"/>
      <c r="AC209" s="37" t="s">
        <v>764</v>
      </c>
      <c r="AD209" s="37">
        <v>2</v>
      </c>
      <c r="AE209" s="134">
        <v>18458</v>
      </c>
      <c r="AF209" s="126">
        <v>18458</v>
      </c>
      <c r="AG209" s="126">
        <v>149530</v>
      </c>
    </row>
    <row r="210" spans="1:33" ht="25.5" x14ac:dyDescent="0.25">
      <c r="A210" s="17" t="s">
        <v>1288</v>
      </c>
      <c r="B210" s="71" t="str">
        <f t="shared" si="11"/>
        <v>ErrorEvent | Event, ‹Error› | Processing | Device</v>
      </c>
      <c r="C210" s="6" t="s">
        <v>956</v>
      </c>
      <c r="D210" s="6" t="s">
        <v>1074</v>
      </c>
      <c r="E210" s="6" t="s">
        <v>1016</v>
      </c>
      <c r="F210" s="6" t="s">
        <v>912</v>
      </c>
      <c r="G210" s="6" t="s">
        <v>368</v>
      </c>
      <c r="H210" s="3" t="s">
        <v>387</v>
      </c>
      <c r="I210" s="7" t="s">
        <v>253</v>
      </c>
      <c r="J210" s="8" t="s">
        <v>263</v>
      </c>
      <c r="K210" s="8" t="s">
        <v>264</v>
      </c>
      <c r="L210" s="36" t="s">
        <v>7</v>
      </c>
      <c r="M210" s="18" t="s">
        <v>341</v>
      </c>
      <c r="N210" s="36" t="s">
        <v>9</v>
      </c>
      <c r="O210" s="36" t="s">
        <v>647</v>
      </c>
      <c r="P210" s="36" t="s">
        <v>218</v>
      </c>
      <c r="Q210" s="36" t="s">
        <v>12</v>
      </c>
      <c r="R210" s="100" t="s">
        <v>351</v>
      </c>
      <c r="S210" s="112" t="s">
        <v>351</v>
      </c>
      <c r="T210" s="36" t="s">
        <v>22</v>
      </c>
      <c r="U210" s="36" t="s">
        <v>23</v>
      </c>
      <c r="V210" s="36"/>
      <c r="W210" s="35" t="s">
        <v>351</v>
      </c>
      <c r="X210" s="69" t="s">
        <v>351</v>
      </c>
      <c r="Y210" s="36" t="s">
        <v>12</v>
      </c>
      <c r="Z210" s="81" t="s">
        <v>397</v>
      </c>
      <c r="AA210" s="91" t="s">
        <v>750</v>
      </c>
      <c r="AB210" s="91"/>
      <c r="AC210" s="37" t="s">
        <v>755</v>
      </c>
      <c r="AD210" s="37">
        <v>3</v>
      </c>
      <c r="AE210" s="37">
        <v>30</v>
      </c>
      <c r="AF210" s="126">
        <v>30</v>
      </c>
      <c r="AG210" s="126">
        <v>196638</v>
      </c>
    </row>
    <row r="211" spans="1:33" ht="63.75" x14ac:dyDescent="0.25">
      <c r="A211" s="11" t="s">
        <v>1289</v>
      </c>
      <c r="B211" s="11" t="str">
        <f t="shared" si="11"/>
        <v>Device | Multiparameter, Multimethod | Blood Chemistry | Dialysis, Hemodialysis</v>
      </c>
      <c r="C211" s="11" t="s">
        <v>912</v>
      </c>
      <c r="D211" s="11" t="s">
        <v>997</v>
      </c>
      <c r="E211" s="11" t="s">
        <v>1010</v>
      </c>
      <c r="F211" s="11" t="s">
        <v>931</v>
      </c>
      <c r="G211" s="60"/>
      <c r="H211" s="4"/>
      <c r="I211" s="4"/>
      <c r="J211" s="72" t="s">
        <v>535</v>
      </c>
      <c r="K211" s="119" t="s">
        <v>815</v>
      </c>
      <c r="L211" s="4"/>
      <c r="M211" s="4"/>
      <c r="N211" s="4"/>
      <c r="O211" s="4"/>
      <c r="P211" s="4"/>
      <c r="Q211" s="4"/>
      <c r="R211" s="101"/>
      <c r="S211" s="60"/>
      <c r="T211" s="4" t="s">
        <v>22</v>
      </c>
      <c r="U211" s="4" t="s">
        <v>23</v>
      </c>
      <c r="V211" s="4"/>
      <c r="W211" s="4"/>
      <c r="X211" s="22"/>
      <c r="Y211" s="61"/>
      <c r="Z211" s="83"/>
      <c r="AA211" s="61">
        <v>3</v>
      </c>
      <c r="AB211" s="61"/>
      <c r="AC211" s="61" t="s">
        <v>758</v>
      </c>
      <c r="AD211" s="61">
        <v>1</v>
      </c>
      <c r="AE211" s="61"/>
      <c r="AF211" s="135">
        <v>5438</v>
      </c>
      <c r="AG211" s="135">
        <v>70974</v>
      </c>
    </row>
    <row r="212" spans="1:33" ht="25.5" x14ac:dyDescent="0.25">
      <c r="A212" s="10" t="s">
        <v>1290</v>
      </c>
      <c r="B212" s="166" t="str">
        <f t="shared" si="11"/>
        <v>Subsystem | Multiparameter, Multimethod | Blood Chemistry | Dialysis, Hemodialysis</v>
      </c>
      <c r="C212" s="164" t="s">
        <v>1006</v>
      </c>
      <c r="D212" s="164" t="s">
        <v>997</v>
      </c>
      <c r="E212" s="164" t="s">
        <v>1010</v>
      </c>
      <c r="F212" s="164" t="s">
        <v>931</v>
      </c>
      <c r="G212" s="62"/>
      <c r="H212" s="5"/>
      <c r="I212" s="5"/>
      <c r="J212" s="5"/>
      <c r="K212" s="5"/>
      <c r="L212" s="5"/>
      <c r="M212" s="5"/>
      <c r="N212" s="5"/>
      <c r="O212" s="5"/>
      <c r="P212" s="5"/>
      <c r="Q212" s="5"/>
      <c r="R212" s="102"/>
      <c r="S212" s="62"/>
      <c r="T212" s="5" t="s">
        <v>22</v>
      </c>
      <c r="U212" s="5" t="s">
        <v>23</v>
      </c>
      <c r="V212" s="5"/>
      <c r="W212" s="5"/>
      <c r="X212" s="23"/>
      <c r="Y212" s="63"/>
      <c r="Z212" s="84"/>
      <c r="AA212" s="63">
        <v>3</v>
      </c>
      <c r="AB212" s="63"/>
      <c r="AC212" s="63" t="s">
        <v>759</v>
      </c>
      <c r="AD212" s="63">
        <v>1</v>
      </c>
      <c r="AE212" s="63"/>
      <c r="AF212" s="136">
        <v>5439</v>
      </c>
      <c r="AG212" s="136">
        <v>70975</v>
      </c>
    </row>
    <row r="213" spans="1:33" ht="76.5" x14ac:dyDescent="0.25">
      <c r="A213" s="6" t="s">
        <v>1291</v>
      </c>
      <c r="B213" s="71" t="str">
        <f t="shared" ref="B213:B218" si="12">C213 &amp; " | " &amp; D213 &amp; " | " &amp; E213 &amp; " | " &amp; F213</f>
        <v>Indication (enumeration) | Symptom or Intervention associated with the relative blood volume percent reading | Blood Chemistry | Dialysis, Hemodialysis</v>
      </c>
      <c r="C213" s="6" t="s">
        <v>1028</v>
      </c>
      <c r="D213" s="6" t="s">
        <v>998</v>
      </c>
      <c r="E213" s="6" t="s">
        <v>1010</v>
      </c>
      <c r="F213" s="6" t="s">
        <v>931</v>
      </c>
      <c r="G213" s="6"/>
      <c r="H213" s="3" t="s">
        <v>387</v>
      </c>
      <c r="I213" s="2" t="s">
        <v>139</v>
      </c>
      <c r="J213" s="3" t="s">
        <v>168</v>
      </c>
      <c r="K213" s="3" t="s">
        <v>462</v>
      </c>
      <c r="L213" s="18" t="s">
        <v>7</v>
      </c>
      <c r="M213" s="18" t="s">
        <v>28</v>
      </c>
      <c r="N213" s="18" t="s">
        <v>51</v>
      </c>
      <c r="O213" s="18" t="s">
        <v>17</v>
      </c>
      <c r="P213" s="18" t="s">
        <v>18</v>
      </c>
      <c r="Q213" s="18" t="s">
        <v>12</v>
      </c>
      <c r="R213" s="100" t="s">
        <v>351</v>
      </c>
      <c r="S213" s="112" t="s">
        <v>351</v>
      </c>
      <c r="T213" s="18" t="s">
        <v>22</v>
      </c>
      <c r="U213" s="18" t="s">
        <v>23</v>
      </c>
      <c r="V213" s="18" t="s">
        <v>735</v>
      </c>
      <c r="W213" s="35" t="s">
        <v>744</v>
      </c>
      <c r="X213" s="69" t="s">
        <v>501</v>
      </c>
      <c r="Y213" s="37" t="s">
        <v>12</v>
      </c>
      <c r="Z213" s="85" t="s">
        <v>509</v>
      </c>
      <c r="AA213" s="37">
        <v>3</v>
      </c>
      <c r="AB213" s="37"/>
      <c r="AC213" s="37">
        <v>1</v>
      </c>
      <c r="AD213" s="37">
        <v>2</v>
      </c>
      <c r="AE213" s="37"/>
      <c r="AF213" s="126">
        <v>27548</v>
      </c>
      <c r="AG213" s="126">
        <v>158620</v>
      </c>
    </row>
    <row r="214" spans="1:33" ht="51" x14ac:dyDescent="0.25">
      <c r="A214" s="6" t="s">
        <v>1292</v>
      </c>
      <c r="B214" s="71" t="str">
        <f t="shared" si="12"/>
        <v>Profile (enumeration) | Rate of change for relative blood volume | Blood Chemistry | Dialysis, Hemodialysis</v>
      </c>
      <c r="C214" s="6" t="s">
        <v>1011</v>
      </c>
      <c r="D214" s="6" t="s">
        <v>999</v>
      </c>
      <c r="E214" s="6" t="s">
        <v>1010</v>
      </c>
      <c r="F214" s="6" t="s">
        <v>931</v>
      </c>
      <c r="G214" s="6"/>
      <c r="H214" s="3" t="s">
        <v>387</v>
      </c>
      <c r="I214" s="2" t="s">
        <v>139</v>
      </c>
      <c r="J214" s="3" t="s">
        <v>167</v>
      </c>
      <c r="K214" s="3" t="s">
        <v>461</v>
      </c>
      <c r="L214" s="18" t="s">
        <v>7</v>
      </c>
      <c r="M214" s="18" t="s">
        <v>28</v>
      </c>
      <c r="N214" s="18" t="s">
        <v>51</v>
      </c>
      <c r="O214" s="18" t="s">
        <v>17</v>
      </c>
      <c r="P214" s="18" t="s">
        <v>18</v>
      </c>
      <c r="Q214" s="18" t="s">
        <v>12</v>
      </c>
      <c r="R214" s="100" t="s">
        <v>351</v>
      </c>
      <c r="S214" s="112" t="s">
        <v>351</v>
      </c>
      <c r="T214" s="18" t="s">
        <v>22</v>
      </c>
      <c r="U214" s="18" t="s">
        <v>23</v>
      </c>
      <c r="V214" s="18" t="s">
        <v>736</v>
      </c>
      <c r="W214" s="35" t="s">
        <v>737</v>
      </c>
      <c r="X214" s="69" t="s">
        <v>500</v>
      </c>
      <c r="Y214" s="37" t="s">
        <v>12</v>
      </c>
      <c r="Z214" s="85" t="s">
        <v>510</v>
      </c>
      <c r="AA214" s="37">
        <v>3</v>
      </c>
      <c r="AB214" s="37"/>
      <c r="AC214" s="37">
        <v>1</v>
      </c>
      <c r="AD214" s="37">
        <v>2</v>
      </c>
      <c r="AE214" s="37"/>
      <c r="AF214" s="126">
        <v>27549</v>
      </c>
      <c r="AG214" s="126">
        <v>158621</v>
      </c>
    </row>
    <row r="215" spans="1:33" ht="25.5" x14ac:dyDescent="0.25">
      <c r="A215" s="6" t="s">
        <v>1293</v>
      </c>
      <c r="B215" s="71" t="str">
        <f t="shared" si="12"/>
        <v>Concentration | Total, HCT | General | Fluid Chemistry</v>
      </c>
      <c r="C215" s="6" t="s">
        <v>938</v>
      </c>
      <c r="D215" s="6" t="s">
        <v>1000</v>
      </c>
      <c r="E215" s="6" t="s">
        <v>1012</v>
      </c>
      <c r="F215" s="6" t="s">
        <v>1013</v>
      </c>
      <c r="G215" s="17" t="s">
        <v>542</v>
      </c>
      <c r="H215" s="3" t="s">
        <v>387</v>
      </c>
      <c r="I215" s="2" t="s">
        <v>139</v>
      </c>
      <c r="J215" s="3" t="s">
        <v>162</v>
      </c>
      <c r="K215" s="3" t="s">
        <v>163</v>
      </c>
      <c r="L215" s="18" t="s">
        <v>7</v>
      </c>
      <c r="M215" s="18" t="s">
        <v>28</v>
      </c>
      <c r="N215" s="18" t="s">
        <v>51</v>
      </c>
      <c r="O215" s="18" t="s">
        <v>10</v>
      </c>
      <c r="P215" s="18" t="s">
        <v>425</v>
      </c>
      <c r="Q215" s="18" t="s">
        <v>141</v>
      </c>
      <c r="R215" s="105" t="s">
        <v>345</v>
      </c>
      <c r="S215" s="77" t="s">
        <v>787</v>
      </c>
      <c r="T215" s="18" t="s">
        <v>22</v>
      </c>
      <c r="U215" s="18" t="s">
        <v>23</v>
      </c>
      <c r="V215" s="18"/>
      <c r="W215" s="35" t="s">
        <v>351</v>
      </c>
      <c r="X215" s="69" t="s">
        <v>351</v>
      </c>
      <c r="Y215" s="37" t="s">
        <v>404</v>
      </c>
      <c r="Z215" s="89" t="s">
        <v>554</v>
      </c>
      <c r="AA215" s="91" t="s">
        <v>750</v>
      </c>
      <c r="AB215" s="91"/>
      <c r="AC215" s="37" t="s">
        <v>756</v>
      </c>
      <c r="AD215" s="37">
        <v>2</v>
      </c>
      <c r="AE215" s="37">
        <v>29060</v>
      </c>
      <c r="AF215" s="126">
        <v>29060</v>
      </c>
      <c r="AG215" s="126">
        <v>160132</v>
      </c>
    </row>
    <row r="216" spans="1:33" ht="25.5" x14ac:dyDescent="0.25">
      <c r="A216" s="6" t="s">
        <v>1294</v>
      </c>
      <c r="B216" s="71" t="str">
        <f t="shared" si="12"/>
        <v>Concentration | Total, HgB | General | Fluid Chemistry</v>
      </c>
      <c r="C216" s="6" t="s">
        <v>938</v>
      </c>
      <c r="D216" s="6" t="s">
        <v>1001</v>
      </c>
      <c r="E216" s="6" t="s">
        <v>1012</v>
      </c>
      <c r="F216" s="6" t="s">
        <v>1013</v>
      </c>
      <c r="G216" s="17" t="s">
        <v>537</v>
      </c>
      <c r="H216" s="3" t="s">
        <v>387</v>
      </c>
      <c r="I216" s="2" t="s">
        <v>139</v>
      </c>
      <c r="J216" s="3" t="s">
        <v>164</v>
      </c>
      <c r="K216" s="3" t="s">
        <v>165</v>
      </c>
      <c r="L216" s="18" t="s">
        <v>7</v>
      </c>
      <c r="M216" s="18" t="s">
        <v>28</v>
      </c>
      <c r="N216" s="18" t="s">
        <v>51</v>
      </c>
      <c r="O216" s="18" t="s">
        <v>10</v>
      </c>
      <c r="P216" s="18" t="s">
        <v>67</v>
      </c>
      <c r="Q216" s="18" t="s">
        <v>166</v>
      </c>
      <c r="R216" s="105" t="s">
        <v>166</v>
      </c>
      <c r="S216" s="77" t="s">
        <v>788</v>
      </c>
      <c r="T216" s="18" t="s">
        <v>22</v>
      </c>
      <c r="U216" s="18" t="s">
        <v>23</v>
      </c>
      <c r="V216" s="18"/>
      <c r="W216" s="35" t="s">
        <v>351</v>
      </c>
      <c r="X216" s="69" t="s">
        <v>351</v>
      </c>
      <c r="Y216" s="37" t="s">
        <v>412</v>
      </c>
      <c r="Z216" s="86" t="s">
        <v>553</v>
      </c>
      <c r="AA216" s="91" t="s">
        <v>750</v>
      </c>
      <c r="AB216" s="91"/>
      <c r="AC216" s="37" t="s">
        <v>756</v>
      </c>
      <c r="AD216" s="37">
        <v>2</v>
      </c>
      <c r="AE216" s="37">
        <v>29048</v>
      </c>
      <c r="AF216" s="126">
        <v>29048</v>
      </c>
      <c r="AG216" s="126">
        <v>160120</v>
      </c>
    </row>
    <row r="217" spans="1:33" ht="76.5" x14ac:dyDescent="0.25">
      <c r="A217" s="6" t="s">
        <v>1295</v>
      </c>
      <c r="B217" s="71" t="str">
        <f t="shared" si="12"/>
        <v>Ratio | Blood Volume Change since the start of treatment | Blood Chemistry | Dialysis, Hemodialysis</v>
      </c>
      <c r="C217" s="6" t="s">
        <v>959</v>
      </c>
      <c r="D217" s="6" t="s">
        <v>1002</v>
      </c>
      <c r="E217" s="6" t="s">
        <v>1010</v>
      </c>
      <c r="F217" s="6" t="s">
        <v>931</v>
      </c>
      <c r="G217" s="6" t="s">
        <v>536</v>
      </c>
      <c r="H217" s="3" t="s">
        <v>387</v>
      </c>
      <c r="I217" s="7" t="s">
        <v>139</v>
      </c>
      <c r="J217" s="8" t="s">
        <v>543</v>
      </c>
      <c r="K217" s="3" t="s">
        <v>549</v>
      </c>
      <c r="L217" s="36" t="s">
        <v>7</v>
      </c>
      <c r="M217" s="18" t="s">
        <v>28</v>
      </c>
      <c r="N217" s="43" t="s">
        <v>51</v>
      </c>
      <c r="O217" s="43" t="s">
        <v>10</v>
      </c>
      <c r="P217" s="18" t="s">
        <v>67</v>
      </c>
      <c r="Q217" s="43" t="s">
        <v>141</v>
      </c>
      <c r="R217" s="109" t="s">
        <v>141</v>
      </c>
      <c r="S217" s="115" t="s">
        <v>785</v>
      </c>
      <c r="T217" s="36" t="s">
        <v>22</v>
      </c>
      <c r="U217" s="36" t="s">
        <v>23</v>
      </c>
      <c r="V217" s="36"/>
      <c r="W217" s="35" t="s">
        <v>351</v>
      </c>
      <c r="X217" s="69" t="s">
        <v>351</v>
      </c>
      <c r="Y217" s="44" t="s">
        <v>56</v>
      </c>
      <c r="Z217" s="90" t="s">
        <v>555</v>
      </c>
      <c r="AA217" s="37">
        <v>3</v>
      </c>
      <c r="AB217" s="37"/>
      <c r="AC217" s="37" t="s">
        <v>756</v>
      </c>
      <c r="AD217" s="37">
        <v>2</v>
      </c>
      <c r="AE217" s="37"/>
      <c r="AF217" s="126">
        <v>27972</v>
      </c>
      <c r="AG217" s="126">
        <v>159044</v>
      </c>
    </row>
    <row r="218" spans="1:33" ht="25.5" x14ac:dyDescent="0.25">
      <c r="A218" s="6" t="s">
        <v>1296</v>
      </c>
      <c r="B218" s="71" t="str">
        <f t="shared" si="12"/>
        <v>Concentration | Saturation, Oxygen | Blood | Blood Chemistry</v>
      </c>
      <c r="C218" s="6" t="s">
        <v>938</v>
      </c>
      <c r="D218" s="6" t="s">
        <v>993</v>
      </c>
      <c r="E218" s="6" t="s">
        <v>916</v>
      </c>
      <c r="F218" s="6" t="s">
        <v>1010</v>
      </c>
      <c r="G218" s="6" t="s">
        <v>544</v>
      </c>
      <c r="H218" s="3" t="s">
        <v>387</v>
      </c>
      <c r="I218" s="7" t="s">
        <v>139</v>
      </c>
      <c r="J218" s="116" t="s">
        <v>383</v>
      </c>
      <c r="K218" s="137" t="s">
        <v>675</v>
      </c>
      <c r="L218" s="36" t="s">
        <v>7</v>
      </c>
      <c r="M218" s="18" t="s">
        <v>28</v>
      </c>
      <c r="N218" s="18" t="s">
        <v>51</v>
      </c>
      <c r="O218" s="18" t="s">
        <v>10</v>
      </c>
      <c r="P218" s="18" t="s">
        <v>32</v>
      </c>
      <c r="Q218" s="18" t="s">
        <v>141</v>
      </c>
      <c r="R218" s="105" t="s">
        <v>141</v>
      </c>
      <c r="S218" s="77" t="s">
        <v>785</v>
      </c>
      <c r="T218" s="18" t="s">
        <v>22</v>
      </c>
      <c r="U218" s="18" t="s">
        <v>23</v>
      </c>
      <c r="V218" s="18"/>
      <c r="W218" s="35" t="s">
        <v>351</v>
      </c>
      <c r="X218" s="69" t="s">
        <v>351</v>
      </c>
      <c r="Y218" s="18" t="s">
        <v>402</v>
      </c>
      <c r="Z218" s="88" t="s">
        <v>556</v>
      </c>
      <c r="AA218" s="91" t="s">
        <v>750</v>
      </c>
      <c r="AB218" s="91"/>
      <c r="AC218" s="37" t="s">
        <v>756</v>
      </c>
      <c r="AD218" s="37">
        <v>2</v>
      </c>
      <c r="AE218" s="37">
        <v>19244</v>
      </c>
      <c r="AF218" s="126">
        <v>19244</v>
      </c>
      <c r="AG218" s="126">
        <v>150316</v>
      </c>
    </row>
    <row r="219" spans="1:33" x14ac:dyDescent="0.25">
      <c r="N219" s="65"/>
    </row>
    <row r="220" spans="1:33" x14ac:dyDescent="0.25">
      <c r="N220" s="65"/>
    </row>
    <row r="221" spans="1:33" ht="15.75" customHeight="1" x14ac:dyDescent="0.25">
      <c r="N221" s="65"/>
    </row>
    <row r="222" spans="1:33" x14ac:dyDescent="0.25">
      <c r="N222" s="65"/>
    </row>
    <row r="223" spans="1:33" x14ac:dyDescent="0.25">
      <c r="N223" s="65"/>
    </row>
    <row r="224" spans="1:33" x14ac:dyDescent="0.25">
      <c r="N224" s="65"/>
    </row>
    <row r="225" spans="14:14" x14ac:dyDescent="0.25">
      <c r="N225" s="65"/>
    </row>
  </sheetData>
  <pageMargins left="0.25" right="0.25" top="0.75" bottom="0.75" header="0.3" footer="0.3"/>
  <pageSetup paperSize="3" scale="31" fitToHeight="0" orientation="landscape" r:id="rId1"/>
  <headerFooter>
    <oddFooter>&amp;CPage &amp;P of &amp;N&amp;R&amp;D</oddFooter>
  </headerFooter>
  <ignoredErrors>
    <ignoredError sqref="AC24:AE25 Z39:Z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77"/>
  <sheetViews>
    <sheetView zoomScale="80" zoomScaleNormal="80" workbookViewId="0">
      <selection activeCell="B41" sqref="B41"/>
    </sheetView>
  </sheetViews>
  <sheetFormatPr defaultRowHeight="12.75" x14ac:dyDescent="0.25"/>
  <cols>
    <col min="1" max="1" width="38.85546875" style="50" customWidth="1"/>
    <col min="2" max="2" width="39.140625" style="50" customWidth="1"/>
    <col min="3" max="3" width="16.140625" style="50" customWidth="1"/>
    <col min="4" max="4" width="22.42578125" style="50" customWidth="1"/>
    <col min="5" max="5" width="43" style="54" customWidth="1"/>
    <col min="6" max="6" width="26" style="55" customWidth="1"/>
    <col min="7" max="256" width="11.42578125" style="50" customWidth="1"/>
    <col min="257" max="16384" width="9.140625" style="50"/>
  </cols>
  <sheetData>
    <row r="1" spans="1:6" ht="38.25" x14ac:dyDescent="0.25">
      <c r="A1" s="49" t="s">
        <v>577</v>
      </c>
      <c r="B1" s="49" t="s">
        <v>578</v>
      </c>
      <c r="C1" s="49" t="s">
        <v>367</v>
      </c>
      <c r="D1" s="45" t="s">
        <v>612</v>
      </c>
      <c r="E1" s="45" t="s">
        <v>0</v>
      </c>
      <c r="F1" s="46" t="s">
        <v>207</v>
      </c>
    </row>
    <row r="2" spans="1:6" ht="15" customHeight="1" x14ac:dyDescent="0.25">
      <c r="A2" s="192" t="s">
        <v>601</v>
      </c>
      <c r="B2" s="193"/>
      <c r="C2" s="193"/>
      <c r="D2" s="193"/>
      <c r="E2" s="193"/>
      <c r="F2" s="194"/>
    </row>
    <row r="3" spans="1:6" x14ac:dyDescent="0.25">
      <c r="A3" s="189" t="s">
        <v>602</v>
      </c>
      <c r="B3" s="190"/>
      <c r="C3" s="190"/>
      <c r="D3" s="190"/>
      <c r="E3" s="190"/>
      <c r="F3" s="191"/>
    </row>
    <row r="4" spans="1:6" ht="15" customHeight="1" x14ac:dyDescent="0.25">
      <c r="A4" s="186" t="s">
        <v>603</v>
      </c>
      <c r="B4" s="187"/>
      <c r="C4" s="187"/>
      <c r="D4" s="187"/>
      <c r="E4" s="187"/>
      <c r="F4" s="188"/>
    </row>
    <row r="5" spans="1:6" ht="15" customHeight="1" x14ac:dyDescent="0.25">
      <c r="A5" s="186" t="s">
        <v>604</v>
      </c>
      <c r="B5" s="187"/>
      <c r="C5" s="187"/>
      <c r="D5" s="187"/>
      <c r="E5" s="187"/>
      <c r="F5" s="188"/>
    </row>
    <row r="6" spans="1:6" ht="25.5" x14ac:dyDescent="0.25">
      <c r="A6" s="48" t="s">
        <v>579</v>
      </c>
      <c r="B6" s="48" t="s">
        <v>426</v>
      </c>
      <c r="C6" s="48" t="s">
        <v>368</v>
      </c>
      <c r="D6" s="47" t="s">
        <v>283</v>
      </c>
      <c r="E6" s="47" t="s">
        <v>239</v>
      </c>
      <c r="F6" s="51" t="s">
        <v>23</v>
      </c>
    </row>
    <row r="7" spans="1:6" ht="25.5" x14ac:dyDescent="0.25">
      <c r="A7" s="48" t="s">
        <v>579</v>
      </c>
      <c r="B7" s="48" t="s">
        <v>427</v>
      </c>
      <c r="C7" s="48" t="s">
        <v>368</v>
      </c>
      <c r="D7" s="47" t="s">
        <v>284</v>
      </c>
      <c r="E7" s="47" t="s">
        <v>240</v>
      </c>
      <c r="F7" s="51" t="s">
        <v>23</v>
      </c>
    </row>
    <row r="8" spans="1:6" ht="25.5" x14ac:dyDescent="0.25">
      <c r="A8" s="48" t="s">
        <v>579</v>
      </c>
      <c r="B8" s="48" t="s">
        <v>428</v>
      </c>
      <c r="C8" s="48" t="s">
        <v>368</v>
      </c>
      <c r="D8" s="47" t="s">
        <v>285</v>
      </c>
      <c r="E8" s="47" t="s">
        <v>241</v>
      </c>
      <c r="F8" s="51" t="s">
        <v>23</v>
      </c>
    </row>
    <row r="9" spans="1:6" ht="15" customHeight="1" x14ac:dyDescent="0.25">
      <c r="A9" s="186" t="s">
        <v>605</v>
      </c>
      <c r="B9" s="187"/>
      <c r="C9" s="187"/>
      <c r="D9" s="187"/>
      <c r="E9" s="187"/>
      <c r="F9" s="188"/>
    </row>
    <row r="10" spans="1:6" ht="25.5" x14ac:dyDescent="0.25">
      <c r="A10" s="52" t="s">
        <v>429</v>
      </c>
      <c r="B10" s="52" t="s">
        <v>591</v>
      </c>
      <c r="C10" s="52" t="s">
        <v>589</v>
      </c>
      <c r="D10" s="47" t="s">
        <v>293</v>
      </c>
      <c r="E10" s="47" t="s">
        <v>249</v>
      </c>
      <c r="F10" s="51" t="s">
        <v>14</v>
      </c>
    </row>
    <row r="11" spans="1:6" ht="25.5" x14ac:dyDescent="0.25">
      <c r="A11" s="52" t="s">
        <v>429</v>
      </c>
      <c r="B11" s="52" t="s">
        <v>581</v>
      </c>
      <c r="C11" s="52" t="s">
        <v>588</v>
      </c>
      <c r="D11" s="47" t="s">
        <v>294</v>
      </c>
      <c r="E11" s="47" t="s">
        <v>250</v>
      </c>
      <c r="F11" s="51" t="s">
        <v>14</v>
      </c>
    </row>
    <row r="12" spans="1:6" x14ac:dyDescent="0.25">
      <c r="A12" s="48" t="s">
        <v>580</v>
      </c>
      <c r="B12" s="48" t="s">
        <v>430</v>
      </c>
      <c r="C12" s="48" t="s">
        <v>368</v>
      </c>
      <c r="D12" s="47" t="s">
        <v>292</v>
      </c>
      <c r="E12" s="47" t="s">
        <v>248</v>
      </c>
      <c r="F12" s="51" t="s">
        <v>14</v>
      </c>
    </row>
    <row r="13" spans="1:6" ht="25.5" x14ac:dyDescent="0.25">
      <c r="A13" s="48" t="s">
        <v>431</v>
      </c>
      <c r="B13" s="52" t="s">
        <v>591</v>
      </c>
      <c r="C13" s="48" t="s">
        <v>589</v>
      </c>
      <c r="D13" s="53" t="s">
        <v>617</v>
      </c>
      <c r="E13" s="52" t="s">
        <v>619</v>
      </c>
      <c r="F13" s="51" t="s">
        <v>23</v>
      </c>
    </row>
    <row r="14" spans="1:6" ht="25.5" x14ac:dyDescent="0.25">
      <c r="A14" s="48" t="s">
        <v>431</v>
      </c>
      <c r="B14" s="52" t="s">
        <v>581</v>
      </c>
      <c r="C14" s="48" t="s">
        <v>588</v>
      </c>
      <c r="D14" s="53" t="s">
        <v>618</v>
      </c>
      <c r="E14" s="52" t="s">
        <v>620</v>
      </c>
      <c r="F14" s="51" t="s">
        <v>23</v>
      </c>
    </row>
    <row r="15" spans="1:6" ht="25.5" x14ac:dyDescent="0.25">
      <c r="A15" s="48" t="s">
        <v>432</v>
      </c>
      <c r="B15" s="52" t="s">
        <v>591</v>
      </c>
      <c r="C15" s="48" t="s">
        <v>589</v>
      </c>
      <c r="D15" s="53" t="s">
        <v>621</v>
      </c>
      <c r="E15" s="52" t="s">
        <v>623</v>
      </c>
      <c r="F15" s="51" t="s">
        <v>23</v>
      </c>
    </row>
    <row r="16" spans="1:6" ht="25.5" x14ac:dyDescent="0.25">
      <c r="A16" s="48" t="s">
        <v>432</v>
      </c>
      <c r="B16" s="52" t="s">
        <v>581</v>
      </c>
      <c r="C16" s="48" t="s">
        <v>588</v>
      </c>
      <c r="D16" s="53" t="s">
        <v>622</v>
      </c>
      <c r="E16" s="52" t="s">
        <v>624</v>
      </c>
      <c r="F16" s="51" t="s">
        <v>23</v>
      </c>
    </row>
    <row r="17" spans="1:6" ht="25.5" x14ac:dyDescent="0.25">
      <c r="A17" s="52" t="s">
        <v>433</v>
      </c>
      <c r="B17" s="52" t="s">
        <v>591</v>
      </c>
      <c r="C17" s="52" t="s">
        <v>589</v>
      </c>
      <c r="D17" s="47" t="s">
        <v>295</v>
      </c>
      <c r="E17" s="47" t="s">
        <v>251</v>
      </c>
      <c r="F17" s="51" t="s">
        <v>14</v>
      </c>
    </row>
    <row r="18" spans="1:6" ht="25.5" x14ac:dyDescent="0.25">
      <c r="A18" s="52" t="s">
        <v>433</v>
      </c>
      <c r="B18" s="52" t="s">
        <v>581</v>
      </c>
      <c r="C18" s="52" t="s">
        <v>588</v>
      </c>
      <c r="D18" s="47" t="s">
        <v>296</v>
      </c>
      <c r="E18" s="47" t="s">
        <v>252</v>
      </c>
      <c r="F18" s="51" t="s">
        <v>14</v>
      </c>
    </row>
    <row r="19" spans="1:6" ht="15" customHeight="1" x14ac:dyDescent="0.25">
      <c r="A19" s="186" t="s">
        <v>606</v>
      </c>
      <c r="B19" s="187"/>
      <c r="C19" s="187"/>
      <c r="D19" s="187"/>
      <c r="E19" s="187"/>
      <c r="F19" s="188"/>
    </row>
    <row r="20" spans="1:6" ht="25.5" x14ac:dyDescent="0.25">
      <c r="A20" s="48" t="s">
        <v>434</v>
      </c>
      <c r="B20" s="48" t="s">
        <v>591</v>
      </c>
      <c r="C20" s="48" t="s">
        <v>590</v>
      </c>
      <c r="D20" s="47" t="s">
        <v>302</v>
      </c>
      <c r="E20" s="47" t="s">
        <v>259</v>
      </c>
      <c r="F20" s="51" t="s">
        <v>23</v>
      </c>
    </row>
    <row r="21" spans="1:6" ht="25.5" x14ac:dyDescent="0.25">
      <c r="A21" s="48" t="s">
        <v>434</v>
      </c>
      <c r="B21" s="48" t="s">
        <v>581</v>
      </c>
      <c r="C21" s="48" t="s">
        <v>377</v>
      </c>
      <c r="D21" s="47" t="s">
        <v>303</v>
      </c>
      <c r="E21" s="47" t="s">
        <v>260</v>
      </c>
      <c r="F21" s="51" t="s">
        <v>23</v>
      </c>
    </row>
    <row r="22" spans="1:6" ht="25.5" x14ac:dyDescent="0.25">
      <c r="A22" s="48" t="s">
        <v>435</v>
      </c>
      <c r="B22" s="48" t="s">
        <v>581</v>
      </c>
      <c r="C22" s="48" t="s">
        <v>377</v>
      </c>
      <c r="D22" s="47" t="s">
        <v>299</v>
      </c>
      <c r="E22" s="47" t="s">
        <v>255</v>
      </c>
      <c r="F22" s="51" t="s">
        <v>23</v>
      </c>
    </row>
    <row r="23" spans="1:6" ht="25.5" x14ac:dyDescent="0.25">
      <c r="A23" s="48" t="s">
        <v>436</v>
      </c>
      <c r="B23" s="48" t="s">
        <v>581</v>
      </c>
      <c r="C23" s="48" t="s">
        <v>377</v>
      </c>
      <c r="D23" s="47" t="s">
        <v>301</v>
      </c>
      <c r="E23" s="47" t="s">
        <v>258</v>
      </c>
      <c r="F23" s="51" t="s">
        <v>107</v>
      </c>
    </row>
    <row r="24" spans="1:6" ht="25.5" x14ac:dyDescent="0.25">
      <c r="A24" s="48" t="s">
        <v>436</v>
      </c>
      <c r="B24" s="48" t="s">
        <v>591</v>
      </c>
      <c r="C24" s="48" t="s">
        <v>590</v>
      </c>
      <c r="D24" s="47" t="s">
        <v>300</v>
      </c>
      <c r="E24" s="47" t="s">
        <v>257</v>
      </c>
      <c r="F24" s="51" t="s">
        <v>107</v>
      </c>
    </row>
    <row r="25" spans="1:6" ht="25.5" x14ac:dyDescent="0.25">
      <c r="A25" s="48" t="s">
        <v>582</v>
      </c>
      <c r="B25" s="48" t="s">
        <v>437</v>
      </c>
      <c r="C25" s="48" t="s">
        <v>368</v>
      </c>
      <c r="D25" s="47" t="s">
        <v>298</v>
      </c>
      <c r="E25" s="47" t="s">
        <v>256</v>
      </c>
      <c r="F25" s="51" t="s">
        <v>14</v>
      </c>
    </row>
    <row r="26" spans="1:6" ht="15" customHeight="1" x14ac:dyDescent="0.25">
      <c r="A26" s="186" t="s">
        <v>607</v>
      </c>
      <c r="B26" s="187"/>
      <c r="C26" s="187"/>
      <c r="D26" s="187"/>
      <c r="E26" s="187"/>
      <c r="F26" s="188"/>
    </row>
    <row r="27" spans="1:6" ht="25.5" x14ac:dyDescent="0.25">
      <c r="A27" s="48" t="s">
        <v>438</v>
      </c>
      <c r="B27" s="48" t="s">
        <v>581</v>
      </c>
      <c r="C27" s="48" t="s">
        <v>377</v>
      </c>
      <c r="D27" s="47" t="s">
        <v>305</v>
      </c>
      <c r="E27" s="47" t="s">
        <v>262</v>
      </c>
      <c r="F27" s="51" t="s">
        <v>14</v>
      </c>
    </row>
    <row r="28" spans="1:6" ht="25.5" x14ac:dyDescent="0.25">
      <c r="A28" s="48" t="s">
        <v>438</v>
      </c>
      <c r="B28" s="48" t="s">
        <v>591</v>
      </c>
      <c r="C28" s="48" t="s">
        <v>590</v>
      </c>
      <c r="D28" s="47" t="s">
        <v>304</v>
      </c>
      <c r="E28" s="47" t="s">
        <v>261</v>
      </c>
      <c r="F28" s="51" t="s">
        <v>14</v>
      </c>
    </row>
    <row r="29" spans="1:6" ht="15" customHeight="1" x14ac:dyDescent="0.25">
      <c r="A29" s="186" t="s">
        <v>608</v>
      </c>
      <c r="B29" s="187"/>
      <c r="C29" s="187"/>
      <c r="D29" s="187"/>
      <c r="E29" s="187"/>
      <c r="F29" s="188"/>
    </row>
    <row r="30" spans="1:6" ht="25.5" x14ac:dyDescent="0.25">
      <c r="A30" s="48" t="s">
        <v>583</v>
      </c>
      <c r="B30" s="48" t="s">
        <v>531</v>
      </c>
      <c r="C30" s="48" t="s">
        <v>372</v>
      </c>
      <c r="D30" s="47" t="s">
        <v>322</v>
      </c>
      <c r="E30" s="47" t="s">
        <v>281</v>
      </c>
      <c r="F30" s="51" t="s">
        <v>23</v>
      </c>
    </row>
    <row r="31" spans="1:6" ht="25.5" x14ac:dyDescent="0.25">
      <c r="A31" s="48" t="s">
        <v>583</v>
      </c>
      <c r="B31" s="48" t="s">
        <v>584</v>
      </c>
      <c r="C31" s="48" t="s">
        <v>371</v>
      </c>
      <c r="D31" s="47" t="s">
        <v>323</v>
      </c>
      <c r="E31" s="47" t="s">
        <v>282</v>
      </c>
      <c r="F31" s="51" t="s">
        <v>23</v>
      </c>
    </row>
    <row r="32" spans="1:6" ht="25.5" x14ac:dyDescent="0.25">
      <c r="A32" s="48" t="s">
        <v>631</v>
      </c>
      <c r="B32" s="48" t="s">
        <v>591</v>
      </c>
      <c r="C32" s="48" t="s">
        <v>590</v>
      </c>
      <c r="D32" s="47" t="s">
        <v>320</v>
      </c>
      <c r="E32" s="47" t="s">
        <v>280</v>
      </c>
      <c r="F32" s="51" t="s">
        <v>23</v>
      </c>
    </row>
    <row r="33" spans="1:6" ht="25.5" x14ac:dyDescent="0.25">
      <c r="A33" s="48" t="s">
        <v>631</v>
      </c>
      <c r="B33" s="48" t="s">
        <v>581</v>
      </c>
      <c r="C33" s="48" t="s">
        <v>377</v>
      </c>
      <c r="D33" s="47" t="s">
        <v>321</v>
      </c>
      <c r="E33" s="47" t="s">
        <v>636</v>
      </c>
      <c r="F33" s="51" t="s">
        <v>23</v>
      </c>
    </row>
    <row r="34" spans="1:6" ht="25.5" x14ac:dyDescent="0.25">
      <c r="A34" s="48" t="s">
        <v>530</v>
      </c>
      <c r="B34" s="48" t="s">
        <v>591</v>
      </c>
      <c r="C34" s="48" t="s">
        <v>590</v>
      </c>
      <c r="D34" s="47" t="s">
        <v>632</v>
      </c>
      <c r="E34" s="47" t="s">
        <v>635</v>
      </c>
      <c r="F34" s="51" t="s">
        <v>23</v>
      </c>
    </row>
    <row r="35" spans="1:6" ht="25.5" x14ac:dyDescent="0.25">
      <c r="A35" s="48" t="s">
        <v>530</v>
      </c>
      <c r="B35" s="48" t="s">
        <v>581</v>
      </c>
      <c r="C35" s="48" t="s">
        <v>377</v>
      </c>
      <c r="D35" s="47" t="s">
        <v>633</v>
      </c>
      <c r="E35" s="47" t="s">
        <v>634</v>
      </c>
      <c r="F35" s="51" t="s">
        <v>23</v>
      </c>
    </row>
    <row r="36" spans="1:6" ht="15" customHeight="1" x14ac:dyDescent="0.25">
      <c r="A36" s="186" t="s">
        <v>609</v>
      </c>
      <c r="B36" s="187"/>
      <c r="C36" s="187"/>
      <c r="D36" s="187"/>
      <c r="E36" s="187"/>
      <c r="F36" s="188"/>
    </row>
    <row r="37" spans="1:6" ht="25.5" x14ac:dyDescent="0.25">
      <c r="A37" s="48" t="s">
        <v>585</v>
      </c>
      <c r="B37" s="48" t="s">
        <v>439</v>
      </c>
      <c r="C37" s="48" t="s">
        <v>368</v>
      </c>
      <c r="D37" s="47" t="s">
        <v>307</v>
      </c>
      <c r="E37" s="47" t="s">
        <v>268</v>
      </c>
      <c r="F37" s="51" t="s">
        <v>14</v>
      </c>
    </row>
    <row r="38" spans="1:6" ht="25.5" x14ac:dyDescent="0.25">
      <c r="A38" s="48" t="s">
        <v>585</v>
      </c>
      <c r="B38" s="48" t="s">
        <v>440</v>
      </c>
      <c r="C38" s="48" t="s">
        <v>368</v>
      </c>
      <c r="D38" s="47" t="s">
        <v>309</v>
      </c>
      <c r="E38" s="47" t="s">
        <v>270</v>
      </c>
      <c r="F38" s="51" t="s">
        <v>107</v>
      </c>
    </row>
    <row r="39" spans="1:6" ht="25.5" x14ac:dyDescent="0.25">
      <c r="A39" s="48" t="s">
        <v>585</v>
      </c>
      <c r="B39" s="48" t="s">
        <v>441</v>
      </c>
      <c r="C39" s="48" t="s">
        <v>368</v>
      </c>
      <c r="D39" s="47" t="s">
        <v>315</v>
      </c>
      <c r="E39" s="47" t="s">
        <v>275</v>
      </c>
      <c r="F39" s="51" t="s">
        <v>23</v>
      </c>
    </row>
    <row r="40" spans="1:6" ht="25.5" x14ac:dyDescent="0.25">
      <c r="A40" s="48" t="s">
        <v>585</v>
      </c>
      <c r="B40" s="48" t="s">
        <v>442</v>
      </c>
      <c r="C40" s="48" t="s">
        <v>368</v>
      </c>
      <c r="D40" s="47" t="s">
        <v>310</v>
      </c>
      <c r="E40" s="47" t="s">
        <v>271</v>
      </c>
      <c r="F40" s="51" t="s">
        <v>14</v>
      </c>
    </row>
    <row r="41" spans="1:6" x14ac:dyDescent="0.25">
      <c r="A41" s="48" t="s">
        <v>585</v>
      </c>
      <c r="B41" s="48" t="s">
        <v>443</v>
      </c>
      <c r="C41" s="48" t="s">
        <v>368</v>
      </c>
      <c r="D41" s="47" t="s">
        <v>316</v>
      </c>
      <c r="E41" s="47" t="s">
        <v>276</v>
      </c>
      <c r="F41" s="51" t="s">
        <v>14</v>
      </c>
    </row>
    <row r="42" spans="1:6" ht="25.5" x14ac:dyDescent="0.25">
      <c r="A42" s="48" t="s">
        <v>585</v>
      </c>
      <c r="B42" s="48" t="s">
        <v>444</v>
      </c>
      <c r="C42" s="48" t="s">
        <v>368</v>
      </c>
      <c r="D42" s="47" t="s">
        <v>297</v>
      </c>
      <c r="E42" s="47" t="s">
        <v>254</v>
      </c>
      <c r="F42" s="51" t="s">
        <v>23</v>
      </c>
    </row>
    <row r="43" spans="1:6" ht="25.5" x14ac:dyDescent="0.25">
      <c r="A43" s="48" t="s">
        <v>585</v>
      </c>
      <c r="B43" s="48" t="s">
        <v>445</v>
      </c>
      <c r="C43" s="48" t="s">
        <v>368</v>
      </c>
      <c r="D43" s="47" t="s">
        <v>308</v>
      </c>
      <c r="E43" s="47" t="s">
        <v>269</v>
      </c>
      <c r="F43" s="51" t="s">
        <v>14</v>
      </c>
    </row>
    <row r="44" spans="1:6" ht="25.5" x14ac:dyDescent="0.25">
      <c r="A44" s="48" t="s">
        <v>585</v>
      </c>
      <c r="B44" s="48" t="s">
        <v>446</v>
      </c>
      <c r="C44" s="48" t="s">
        <v>368</v>
      </c>
      <c r="D44" s="47" t="s">
        <v>306</v>
      </c>
      <c r="E44" s="47" t="s">
        <v>267</v>
      </c>
      <c r="F44" s="51" t="s">
        <v>23</v>
      </c>
    </row>
    <row r="45" spans="1:6" ht="25.5" x14ac:dyDescent="0.25">
      <c r="A45" s="48" t="s">
        <v>585</v>
      </c>
      <c r="B45" s="48" t="s">
        <v>447</v>
      </c>
      <c r="C45" s="48" t="s">
        <v>368</v>
      </c>
      <c r="D45" s="47" t="s">
        <v>265</v>
      </c>
      <c r="E45" s="47" t="s">
        <v>266</v>
      </c>
      <c r="F45" s="51" t="s">
        <v>23</v>
      </c>
    </row>
    <row r="46" spans="1:6" ht="15" customHeight="1" x14ac:dyDescent="0.25">
      <c r="A46" s="186" t="s">
        <v>610</v>
      </c>
      <c r="B46" s="187"/>
      <c r="C46" s="187"/>
      <c r="D46" s="187"/>
      <c r="E46" s="187"/>
      <c r="F46" s="188"/>
    </row>
    <row r="47" spans="1:6" ht="38.25" x14ac:dyDescent="0.25">
      <c r="A47" s="52" t="s">
        <v>586</v>
      </c>
      <c r="B47" s="52" t="s">
        <v>448</v>
      </c>
      <c r="C47" s="52" t="s">
        <v>369</v>
      </c>
      <c r="D47" s="47" t="s">
        <v>317</v>
      </c>
      <c r="E47" s="47" t="s">
        <v>277</v>
      </c>
      <c r="F47" s="51" t="s">
        <v>23</v>
      </c>
    </row>
    <row r="48" spans="1:6" ht="25.5" x14ac:dyDescent="0.25">
      <c r="A48" s="48" t="s">
        <v>586</v>
      </c>
      <c r="B48" s="48" t="s">
        <v>449</v>
      </c>
      <c r="C48" s="48" t="s">
        <v>368</v>
      </c>
      <c r="D48" s="47" t="s">
        <v>314</v>
      </c>
      <c r="E48" s="47" t="s">
        <v>274</v>
      </c>
      <c r="F48" s="51" t="s">
        <v>23</v>
      </c>
    </row>
    <row r="49" spans="1:6" ht="15" customHeight="1" x14ac:dyDescent="0.25">
      <c r="A49" s="186" t="s">
        <v>611</v>
      </c>
      <c r="B49" s="187"/>
      <c r="C49" s="187"/>
      <c r="D49" s="187"/>
      <c r="E49" s="187"/>
      <c r="F49" s="188"/>
    </row>
    <row r="50" spans="1:6" ht="25.5" x14ac:dyDescent="0.25">
      <c r="A50" s="48" t="s">
        <v>587</v>
      </c>
      <c r="B50" s="48" t="s">
        <v>450</v>
      </c>
      <c r="C50" s="48" t="s">
        <v>377</v>
      </c>
      <c r="D50" s="47" t="s">
        <v>319</v>
      </c>
      <c r="E50" s="47" t="s">
        <v>279</v>
      </c>
      <c r="F50" s="51" t="s">
        <v>23</v>
      </c>
    </row>
    <row r="51" spans="1:6" ht="25.5" x14ac:dyDescent="0.25">
      <c r="A51" s="48" t="s">
        <v>587</v>
      </c>
      <c r="B51" s="48" t="s">
        <v>451</v>
      </c>
      <c r="C51" s="48" t="s">
        <v>377</v>
      </c>
      <c r="D51" s="47" t="s">
        <v>318</v>
      </c>
      <c r="E51" s="47" t="s">
        <v>278</v>
      </c>
      <c r="F51" s="51" t="s">
        <v>23</v>
      </c>
    </row>
    <row r="52" spans="1:6" ht="25.5" x14ac:dyDescent="0.25">
      <c r="A52" s="48" t="s">
        <v>587</v>
      </c>
      <c r="B52" s="48" t="s">
        <v>452</v>
      </c>
      <c r="C52" s="48" t="s">
        <v>368</v>
      </c>
      <c r="D52" s="47" t="s">
        <v>313</v>
      </c>
      <c r="E52" s="47" t="s">
        <v>273</v>
      </c>
      <c r="F52" s="51" t="s">
        <v>23</v>
      </c>
    </row>
    <row r="53" spans="1:6" ht="38.25" x14ac:dyDescent="0.25">
      <c r="A53" s="48" t="s">
        <v>587</v>
      </c>
      <c r="B53" s="48" t="s">
        <v>453</v>
      </c>
      <c r="C53" s="48" t="s">
        <v>625</v>
      </c>
      <c r="D53" s="47" t="s">
        <v>312</v>
      </c>
      <c r="E53" s="47" t="s">
        <v>272</v>
      </c>
      <c r="F53" s="51" t="s">
        <v>14</v>
      </c>
    </row>
    <row r="54" spans="1:6" ht="15" customHeight="1" x14ac:dyDescent="0.25">
      <c r="A54" s="189" t="s">
        <v>366</v>
      </c>
      <c r="B54" s="190"/>
      <c r="C54" s="190"/>
      <c r="D54" s="190"/>
      <c r="E54" s="190"/>
      <c r="F54" s="191"/>
    </row>
    <row r="55" spans="1:6" ht="15" customHeight="1" x14ac:dyDescent="0.25">
      <c r="A55" s="186" t="s">
        <v>362</v>
      </c>
      <c r="B55" s="187"/>
      <c r="C55" s="187"/>
      <c r="D55" s="187"/>
      <c r="E55" s="187"/>
      <c r="F55" s="188"/>
    </row>
    <row r="56" spans="1:6" ht="25.5" x14ac:dyDescent="0.25">
      <c r="A56" s="52" t="s">
        <v>364</v>
      </c>
      <c r="B56" s="52" t="s">
        <v>591</v>
      </c>
      <c r="C56" s="52" t="s">
        <v>592</v>
      </c>
      <c r="D56" s="47" t="s">
        <v>288</v>
      </c>
      <c r="E56" s="47" t="s">
        <v>244</v>
      </c>
      <c r="F56" s="51" t="s">
        <v>23</v>
      </c>
    </row>
    <row r="57" spans="1:6" ht="25.5" x14ac:dyDescent="0.25">
      <c r="A57" s="52" t="s">
        <v>364</v>
      </c>
      <c r="B57" s="52" t="s">
        <v>641</v>
      </c>
      <c r="C57" s="52" t="s">
        <v>536</v>
      </c>
      <c r="D57" s="47" t="s">
        <v>289</v>
      </c>
      <c r="E57" s="47" t="s">
        <v>245</v>
      </c>
      <c r="F57" s="51" t="s">
        <v>23</v>
      </c>
    </row>
    <row r="58" spans="1:6" x14ac:dyDescent="0.25">
      <c r="A58" s="52" t="s">
        <v>365</v>
      </c>
      <c r="B58" s="52" t="s">
        <v>591</v>
      </c>
      <c r="C58" s="52" t="s">
        <v>592</v>
      </c>
      <c r="D58" s="47" t="s">
        <v>290</v>
      </c>
      <c r="E58" s="47" t="s">
        <v>246</v>
      </c>
      <c r="F58" s="51" t="s">
        <v>23</v>
      </c>
    </row>
    <row r="59" spans="1:6" x14ac:dyDescent="0.25">
      <c r="A59" s="52" t="s">
        <v>365</v>
      </c>
      <c r="B59" s="52" t="s">
        <v>641</v>
      </c>
      <c r="C59" s="52" t="s">
        <v>536</v>
      </c>
      <c r="D59" s="47" t="s">
        <v>291</v>
      </c>
      <c r="E59" s="47" t="s">
        <v>247</v>
      </c>
      <c r="F59" s="51" t="s">
        <v>23</v>
      </c>
    </row>
    <row r="60" spans="1:6" ht="25.5" x14ac:dyDescent="0.25">
      <c r="A60" s="52" t="s">
        <v>363</v>
      </c>
      <c r="B60" s="52" t="s">
        <v>591</v>
      </c>
      <c r="C60" s="52" t="s">
        <v>592</v>
      </c>
      <c r="D60" s="47" t="s">
        <v>286</v>
      </c>
      <c r="E60" s="47" t="s">
        <v>242</v>
      </c>
      <c r="F60" s="51" t="s">
        <v>23</v>
      </c>
    </row>
    <row r="61" spans="1:6" ht="25.5" x14ac:dyDescent="0.25">
      <c r="A61" s="52" t="s">
        <v>363</v>
      </c>
      <c r="B61" s="52" t="s">
        <v>641</v>
      </c>
      <c r="C61" s="52" t="s">
        <v>536</v>
      </c>
      <c r="D61" s="47" t="s">
        <v>287</v>
      </c>
      <c r="E61" s="47" t="s">
        <v>243</v>
      </c>
      <c r="F61" s="51" t="s">
        <v>23</v>
      </c>
    </row>
    <row r="62" spans="1:6" ht="15" customHeight="1" x14ac:dyDescent="0.25">
      <c r="A62" s="189" t="s">
        <v>378</v>
      </c>
      <c r="B62" s="190"/>
      <c r="C62" s="190"/>
      <c r="D62" s="190"/>
      <c r="E62" s="190"/>
      <c r="F62" s="191"/>
    </row>
    <row r="63" spans="1:6" ht="15" customHeight="1" x14ac:dyDescent="0.25">
      <c r="A63" s="186" t="s">
        <v>379</v>
      </c>
      <c r="B63" s="187"/>
      <c r="C63" s="187"/>
      <c r="D63" s="187"/>
      <c r="E63" s="187"/>
      <c r="F63" s="188"/>
    </row>
    <row r="64" spans="1:6" ht="25.5" x14ac:dyDescent="0.25">
      <c r="A64" s="52" t="s">
        <v>380</v>
      </c>
      <c r="B64" s="52" t="s">
        <v>591</v>
      </c>
      <c r="C64" s="52" t="s">
        <v>592</v>
      </c>
      <c r="D64" s="48" t="s">
        <v>639</v>
      </c>
      <c r="E64" s="47" t="s">
        <v>627</v>
      </c>
      <c r="F64" s="51" t="s">
        <v>23</v>
      </c>
    </row>
    <row r="65" spans="1:6" ht="25.5" x14ac:dyDescent="0.25">
      <c r="A65" s="52" t="s">
        <v>380</v>
      </c>
      <c r="B65" s="52" t="s">
        <v>581</v>
      </c>
      <c r="C65" s="52" t="s">
        <v>536</v>
      </c>
      <c r="D65" s="48" t="s">
        <v>626</v>
      </c>
      <c r="E65" s="47" t="s">
        <v>638</v>
      </c>
      <c r="F65" s="51"/>
    </row>
    <row r="66" spans="1:6" ht="25.5" x14ac:dyDescent="0.25">
      <c r="A66" s="52" t="s">
        <v>381</v>
      </c>
      <c r="B66" s="52" t="s">
        <v>591</v>
      </c>
      <c r="C66" s="52" t="s">
        <v>592</v>
      </c>
      <c r="D66" s="47" t="s">
        <v>640</v>
      </c>
      <c r="E66" s="47" t="s">
        <v>629</v>
      </c>
      <c r="F66" s="51" t="s">
        <v>23</v>
      </c>
    </row>
    <row r="67" spans="1:6" ht="25.5" x14ac:dyDescent="0.25">
      <c r="A67" s="52" t="s">
        <v>381</v>
      </c>
      <c r="B67" s="52" t="s">
        <v>581</v>
      </c>
      <c r="C67" s="52" t="s">
        <v>536</v>
      </c>
      <c r="D67" s="47" t="s">
        <v>628</v>
      </c>
      <c r="E67" s="47" t="s">
        <v>630</v>
      </c>
      <c r="F67" s="51"/>
    </row>
    <row r="68" spans="1:6" ht="25.5" x14ac:dyDescent="0.25">
      <c r="A68" s="48" t="s">
        <v>379</v>
      </c>
      <c r="B68" s="48" t="s">
        <v>388</v>
      </c>
      <c r="C68" s="48" t="s">
        <v>368</v>
      </c>
      <c r="D68" s="47" t="s">
        <v>263</v>
      </c>
      <c r="E68" s="47" t="s">
        <v>264</v>
      </c>
      <c r="F68" s="51" t="s">
        <v>23</v>
      </c>
    </row>
    <row r="69" spans="1:6" ht="15" customHeight="1" x14ac:dyDescent="0.25">
      <c r="A69" s="189" t="s">
        <v>534</v>
      </c>
      <c r="B69" s="190"/>
      <c r="C69" s="190"/>
      <c r="D69" s="190"/>
      <c r="E69" s="190"/>
      <c r="F69" s="191"/>
    </row>
    <row r="70" spans="1:6" ht="15" customHeight="1" x14ac:dyDescent="0.25">
      <c r="A70" s="186" t="s">
        <v>459</v>
      </c>
      <c r="B70" s="187"/>
      <c r="C70" s="187"/>
      <c r="D70" s="187"/>
      <c r="E70" s="187"/>
      <c r="F70" s="188"/>
    </row>
    <row r="71" spans="1:6" ht="25.5" x14ac:dyDescent="0.25">
      <c r="A71" s="52" t="s">
        <v>538</v>
      </c>
      <c r="B71" s="52" t="s">
        <v>591</v>
      </c>
      <c r="C71" s="52" t="s">
        <v>592</v>
      </c>
      <c r="D71" s="53" t="s">
        <v>594</v>
      </c>
      <c r="E71" s="52" t="s">
        <v>598</v>
      </c>
      <c r="F71" s="51" t="s">
        <v>23</v>
      </c>
    </row>
    <row r="72" spans="1:6" ht="25.5" x14ac:dyDescent="0.25">
      <c r="A72" s="52" t="s">
        <v>538</v>
      </c>
      <c r="B72" s="52" t="s">
        <v>581</v>
      </c>
      <c r="C72" s="52" t="s">
        <v>536</v>
      </c>
      <c r="D72" s="53" t="s">
        <v>595</v>
      </c>
      <c r="E72" s="52" t="s">
        <v>637</v>
      </c>
      <c r="F72" s="51" t="s">
        <v>23</v>
      </c>
    </row>
    <row r="73" spans="1:6" ht="25.5" x14ac:dyDescent="0.25">
      <c r="A73" s="52" t="s">
        <v>539</v>
      </c>
      <c r="B73" s="52" t="s">
        <v>591</v>
      </c>
      <c r="C73" s="52" t="s">
        <v>592</v>
      </c>
      <c r="D73" s="53" t="s">
        <v>596</v>
      </c>
      <c r="E73" s="52" t="s">
        <v>599</v>
      </c>
      <c r="F73" s="51" t="s">
        <v>23</v>
      </c>
    </row>
    <row r="74" spans="1:6" ht="25.5" x14ac:dyDescent="0.25">
      <c r="A74" s="52" t="s">
        <v>539</v>
      </c>
      <c r="B74" s="52" t="s">
        <v>581</v>
      </c>
      <c r="C74" s="52" t="s">
        <v>536</v>
      </c>
      <c r="D74" s="53" t="s">
        <v>597</v>
      </c>
      <c r="E74" s="52" t="s">
        <v>600</v>
      </c>
      <c r="F74" s="51" t="s">
        <v>23</v>
      </c>
    </row>
    <row r="75" spans="1:6" ht="25.5" x14ac:dyDescent="0.25">
      <c r="A75" s="52" t="s">
        <v>460</v>
      </c>
      <c r="B75" s="52" t="s">
        <v>581</v>
      </c>
      <c r="C75" s="52" t="s">
        <v>536</v>
      </c>
      <c r="D75" s="48" t="s">
        <v>311</v>
      </c>
      <c r="E75" s="47" t="s">
        <v>593</v>
      </c>
      <c r="F75" s="51" t="s">
        <v>23</v>
      </c>
    </row>
    <row r="76" spans="1:6" ht="25.5" x14ac:dyDescent="0.25">
      <c r="A76" s="52" t="s">
        <v>514</v>
      </c>
      <c r="B76" s="52" t="s">
        <v>591</v>
      </c>
      <c r="C76" s="52" t="s">
        <v>592</v>
      </c>
      <c r="D76" s="48" t="s">
        <v>614</v>
      </c>
      <c r="E76" s="47" t="s">
        <v>615</v>
      </c>
      <c r="F76" s="51" t="s">
        <v>23</v>
      </c>
    </row>
    <row r="77" spans="1:6" ht="25.5" x14ac:dyDescent="0.25">
      <c r="A77" s="52" t="s">
        <v>514</v>
      </c>
      <c r="B77" s="52" t="s">
        <v>581</v>
      </c>
      <c r="C77" s="52" t="s">
        <v>536</v>
      </c>
      <c r="D77" s="48" t="s">
        <v>613</v>
      </c>
      <c r="E77" s="47" t="s">
        <v>616</v>
      </c>
      <c r="F77" s="51" t="s">
        <v>23</v>
      </c>
    </row>
  </sheetData>
  <mergeCells count="17">
    <mergeCell ref="A2:F2"/>
    <mergeCell ref="A3:F3"/>
    <mergeCell ref="A4:F4"/>
    <mergeCell ref="A5:F5"/>
    <mergeCell ref="A70:F70"/>
    <mergeCell ref="A9:F9"/>
    <mergeCell ref="A19:F19"/>
    <mergeCell ref="A26:F26"/>
    <mergeCell ref="A29:F29"/>
    <mergeCell ref="A36:F36"/>
    <mergeCell ref="A46:F46"/>
    <mergeCell ref="A54:F54"/>
    <mergeCell ref="A55:F55"/>
    <mergeCell ref="A62:F62"/>
    <mergeCell ref="A63:F63"/>
    <mergeCell ref="A49:F49"/>
    <mergeCell ref="A69:F69"/>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25"/>
  <sheetViews>
    <sheetView topLeftCell="A12" workbookViewId="0">
      <selection activeCell="C19" sqref="C19"/>
    </sheetView>
  </sheetViews>
  <sheetFormatPr defaultRowHeight="15" x14ac:dyDescent="0.25"/>
  <cols>
    <col min="1" max="1" width="11.42578125" style="157" customWidth="1"/>
    <col min="2" max="2" width="62.140625" style="158" customWidth="1"/>
    <col min="3" max="3" width="57.7109375" style="157" customWidth="1"/>
    <col min="4" max="4" width="48.28515625" style="157" customWidth="1"/>
    <col min="5" max="256" width="11.42578125" style="157" customWidth="1"/>
    <col min="257" max="16384" width="9.140625" style="157"/>
  </cols>
  <sheetData>
    <row r="1" spans="1:3" x14ac:dyDescent="0.25">
      <c r="A1" s="157" t="s">
        <v>849</v>
      </c>
      <c r="B1" s="158" t="s">
        <v>850</v>
      </c>
      <c r="C1" s="157" t="s">
        <v>851</v>
      </c>
    </row>
    <row r="2" spans="1:3" ht="15.75" x14ac:dyDescent="0.25">
      <c r="A2" s="157" t="s">
        <v>825</v>
      </c>
      <c r="B2" s="158" t="s">
        <v>837</v>
      </c>
      <c r="C2" s="159" t="s">
        <v>852</v>
      </c>
    </row>
    <row r="3" spans="1:3" ht="15.75" x14ac:dyDescent="0.25">
      <c r="A3" s="157" t="s">
        <v>826</v>
      </c>
      <c r="B3" s="158" t="s">
        <v>838</v>
      </c>
      <c r="C3" s="159" t="s">
        <v>853</v>
      </c>
    </row>
    <row r="4" spans="1:3" ht="15.75" x14ac:dyDescent="0.25">
      <c r="A4" s="157" t="s">
        <v>827</v>
      </c>
      <c r="B4" s="158" t="s">
        <v>839</v>
      </c>
      <c r="C4" s="159" t="s">
        <v>854</v>
      </c>
    </row>
    <row r="5" spans="1:3" ht="15.75" x14ac:dyDescent="0.25">
      <c r="A5" s="157" t="s">
        <v>828</v>
      </c>
      <c r="B5" s="158" t="s">
        <v>840</v>
      </c>
      <c r="C5" s="159" t="s">
        <v>12</v>
      </c>
    </row>
    <row r="6" spans="1:3" ht="15.75" x14ac:dyDescent="0.25">
      <c r="A6" s="157" t="s">
        <v>829</v>
      </c>
      <c r="B6" s="158" t="s">
        <v>841</v>
      </c>
      <c r="C6" s="159" t="s">
        <v>855</v>
      </c>
    </row>
    <row r="7" spans="1:3" ht="31.5" x14ac:dyDescent="0.25">
      <c r="A7" s="157" t="s">
        <v>830</v>
      </c>
      <c r="B7" s="158" t="s">
        <v>842</v>
      </c>
      <c r="C7" s="159" t="s">
        <v>856</v>
      </c>
    </row>
    <row r="8" spans="1:3" ht="47.25" x14ac:dyDescent="0.25">
      <c r="A8" s="157" t="s">
        <v>831</v>
      </c>
      <c r="B8" s="158" t="s">
        <v>843</v>
      </c>
      <c r="C8" s="160" t="s">
        <v>859</v>
      </c>
    </row>
    <row r="9" spans="1:3" ht="15.75" x14ac:dyDescent="0.25">
      <c r="A9" s="157" t="s">
        <v>832</v>
      </c>
      <c r="B9" s="158" t="s">
        <v>844</v>
      </c>
      <c r="C9" s="159" t="s">
        <v>857</v>
      </c>
    </row>
    <row r="10" spans="1:3" ht="15.75" x14ac:dyDescent="0.25">
      <c r="A10" s="157" t="s">
        <v>833</v>
      </c>
      <c r="B10" s="158" t="s">
        <v>845</v>
      </c>
      <c r="C10" s="159" t="s">
        <v>858</v>
      </c>
    </row>
    <row r="11" spans="1:3" ht="15.75" x14ac:dyDescent="0.25">
      <c r="A11" s="157" t="s">
        <v>834</v>
      </c>
      <c r="B11" s="158" t="s">
        <v>846</v>
      </c>
      <c r="C11" s="159" t="s">
        <v>861</v>
      </c>
    </row>
    <row r="12" spans="1:3" ht="15.75" x14ac:dyDescent="0.25">
      <c r="A12" s="157" t="s">
        <v>835</v>
      </c>
      <c r="B12" s="158" t="s">
        <v>847</v>
      </c>
      <c r="C12" s="159" t="s">
        <v>862</v>
      </c>
    </row>
    <row r="13" spans="1:3" ht="63" x14ac:dyDescent="0.25">
      <c r="A13" s="157" t="s">
        <v>836</v>
      </c>
      <c r="B13" s="158" t="s">
        <v>848</v>
      </c>
      <c r="C13" s="160" t="s">
        <v>863</v>
      </c>
    </row>
    <row r="14" spans="1:3" x14ac:dyDescent="0.25">
      <c r="A14" s="182" t="s">
        <v>1309</v>
      </c>
      <c r="B14" s="183" t="s">
        <v>1303</v>
      </c>
      <c r="C14" s="182"/>
    </row>
    <row r="15" spans="1:3" ht="30" x14ac:dyDescent="0.25">
      <c r="A15" s="182" t="s">
        <v>1310</v>
      </c>
      <c r="B15" s="183" t="s">
        <v>1304</v>
      </c>
      <c r="C15" s="182" t="s">
        <v>1324</v>
      </c>
    </row>
    <row r="16" spans="1:3" ht="30" x14ac:dyDescent="0.25">
      <c r="A16" s="182" t="s">
        <v>1311</v>
      </c>
      <c r="B16" s="183" t="s">
        <v>1305</v>
      </c>
      <c r="C16" s="182" t="s">
        <v>1325</v>
      </c>
    </row>
    <row r="17" spans="1:3" ht="47.25" x14ac:dyDescent="0.25">
      <c r="A17" s="182" t="s">
        <v>1312</v>
      </c>
      <c r="B17" s="183" t="s">
        <v>1306</v>
      </c>
      <c r="C17" s="184" t="s">
        <v>1327</v>
      </c>
    </row>
    <row r="18" spans="1:3" ht="30" x14ac:dyDescent="0.25">
      <c r="A18" s="182" t="s">
        <v>1313</v>
      </c>
      <c r="B18" s="183" t="s">
        <v>1307</v>
      </c>
      <c r="C18" s="182" t="s">
        <v>1326</v>
      </c>
    </row>
    <row r="19" spans="1:3" ht="45" x14ac:dyDescent="0.25">
      <c r="A19" s="182" t="s">
        <v>1314</v>
      </c>
      <c r="B19" s="183" t="s">
        <v>1308</v>
      </c>
    </row>
    <row r="20" spans="1:3" x14ac:dyDescent="0.25">
      <c r="A20" s="182" t="s">
        <v>1315</v>
      </c>
      <c r="B20" s="183" t="s">
        <v>1336</v>
      </c>
      <c r="C20" s="182" t="s">
        <v>1338</v>
      </c>
    </row>
    <row r="21" spans="1:3" ht="30" x14ac:dyDescent="0.25">
      <c r="A21" s="182" t="s">
        <v>1316</v>
      </c>
      <c r="B21" s="183" t="s">
        <v>1335</v>
      </c>
      <c r="C21" s="182" t="s">
        <v>1328</v>
      </c>
    </row>
    <row r="22" spans="1:3" x14ac:dyDescent="0.25">
      <c r="A22" s="182" t="s">
        <v>1317</v>
      </c>
      <c r="B22" s="183" t="s">
        <v>1334</v>
      </c>
      <c r="C22" s="182" t="s">
        <v>1339</v>
      </c>
    </row>
    <row r="23" spans="1:3" ht="30" x14ac:dyDescent="0.25">
      <c r="A23" s="182" t="s">
        <v>1318</v>
      </c>
      <c r="B23" s="183" t="s">
        <v>1331</v>
      </c>
      <c r="C23" s="182" t="s">
        <v>1330</v>
      </c>
    </row>
    <row r="24" spans="1:3" ht="30" x14ac:dyDescent="0.25">
      <c r="A24" s="182" t="s">
        <v>1319</v>
      </c>
      <c r="B24" s="183" t="s">
        <v>1332</v>
      </c>
      <c r="C24" s="182" t="s">
        <v>1329</v>
      </c>
    </row>
    <row r="25" spans="1:3" x14ac:dyDescent="0.25">
      <c r="A25" s="182" t="s">
        <v>1320</v>
      </c>
      <c r="B25" s="183" t="s">
        <v>1333</v>
      </c>
      <c r="C25" s="182" t="s">
        <v>1337</v>
      </c>
    </row>
  </sheetData>
  <pageMargins left="0.7" right="0.7" top="0.75" bottom="0.75" header="0.3" footer="0.3"/>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DataAndAlerts</vt:lpstr>
      <vt:lpstr>DeviceAlarms</vt:lpstr>
      <vt:lpstr>ConditionCodes</vt:lpstr>
      <vt:lpstr>DataAndAlerts!Print_Titles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Teri</dc:creator>
  <cp:lastModifiedBy>Dan Rubery</cp:lastModifiedBy>
  <cp:lastPrinted>2022-03-10T17:38:33Z</cp:lastPrinted>
  <dcterms:created xsi:type="dcterms:W3CDTF">2017-08-11T14:52:00Z</dcterms:created>
  <dcterms:modified xsi:type="dcterms:W3CDTF">2023-01-10T13:20:38Z</dcterms:modified>
</cp:coreProperties>
</file>